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Admin\ProjectAdministration\EKU CCPA Procedures Manual\Chapter 5 - Phase B - Design Development\"/>
    </mc:Choice>
  </mc:AlternateContent>
  <xr:revisionPtr revIDLastSave="0" documentId="13_ncr:1_{404D33C3-3BE9-4632-9756-2D6ADC2CCFB7}" xr6:coauthVersionLast="47" xr6:coauthVersionMax="47" xr10:uidLastSave="{00000000-0000-0000-0000-000000000000}"/>
  <bookViews>
    <workbookView xWindow="-108" yWindow="-108" windowWidth="30936" windowHeight="12456" xr2:uid="{00000000-000D-0000-FFFF-FFFF00000000}"/>
  </bookViews>
  <sheets>
    <sheet name="page 1" sheetId="1" r:id="rId1"/>
  </sheets>
  <definedNames>
    <definedName name="_xlnm.Print_Area" localSheetId="0">'page 1'!$A$1:$L$227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" l="1"/>
  <c r="J149" i="1"/>
  <c r="J160" i="1" s="1"/>
  <c r="J36" i="1"/>
  <c r="J101" i="1"/>
  <c r="J49" i="1"/>
  <c r="J112" i="1"/>
  <c r="J122" i="1"/>
  <c r="J81" i="1"/>
  <c r="J135" i="1"/>
  <c r="J137" i="1"/>
  <c r="L101" i="1"/>
  <c r="L112" i="1"/>
  <c r="L122" i="1"/>
  <c r="L36" i="1"/>
  <c r="L49" i="1"/>
  <c r="L131" i="1" s="1"/>
  <c r="L64" i="1"/>
  <c r="L81" i="1"/>
  <c r="L135" i="1" s="1"/>
  <c r="L137" i="1"/>
  <c r="L133" i="1" l="1"/>
  <c r="J133" i="1"/>
  <c r="J131" i="1"/>
  <c r="L128" i="1"/>
  <c r="J69" i="1"/>
  <c r="J179" i="1" s="1"/>
  <c r="J128" i="1"/>
  <c r="J124" i="1"/>
  <c r="L124" i="1"/>
  <c r="L69" i="1"/>
  <c r="L179" i="1" s="1"/>
  <c r="J139" i="1" l="1"/>
  <c r="J158" i="1" s="1"/>
  <c r="L139" i="1"/>
  <c r="J162" i="1" s="1"/>
  <c r="J164" i="1" s="1"/>
</calcChain>
</file>

<file path=xl/sharedStrings.xml><?xml version="1.0" encoding="utf-8"?>
<sst xmlns="http://schemas.openxmlformats.org/spreadsheetml/2006/main" count="265" uniqueCount="186">
  <si>
    <t>I.</t>
  </si>
  <si>
    <t>a.</t>
  </si>
  <si>
    <t>b.</t>
  </si>
  <si>
    <t>c.</t>
  </si>
  <si>
    <t>BUILDING CONSTRUCTION</t>
  </si>
  <si>
    <t>Structural</t>
  </si>
  <si>
    <t>Architectural</t>
  </si>
  <si>
    <t>Plumbing</t>
  </si>
  <si>
    <t>SPACE STUDY STATEMENT</t>
  </si>
  <si>
    <t>II.</t>
  </si>
  <si>
    <t>III.</t>
  </si>
  <si>
    <t>IV.</t>
  </si>
  <si>
    <t>V.</t>
  </si>
  <si>
    <t>Clearing</t>
  </si>
  <si>
    <t>Grading</t>
  </si>
  <si>
    <t>VI.</t>
  </si>
  <si>
    <t>VII.</t>
  </si>
  <si>
    <t>d.</t>
  </si>
  <si>
    <t>e.</t>
  </si>
  <si>
    <t>f.</t>
  </si>
  <si>
    <t>gsf</t>
  </si>
  <si>
    <t>g.</t>
  </si>
  <si>
    <t>Date:</t>
  </si>
  <si>
    <t>MECHANICAL WORK</t>
  </si>
  <si>
    <t>ELECTRICAL WORK</t>
  </si>
  <si>
    <t>Heating, Ventilation &amp; Air Conditioning (HVAC)</t>
  </si>
  <si>
    <t>A.</t>
  </si>
  <si>
    <t>B.</t>
  </si>
  <si>
    <t>C.</t>
  </si>
  <si>
    <t>Concrete</t>
  </si>
  <si>
    <t>Bituminous</t>
  </si>
  <si>
    <t>Landscape Development</t>
  </si>
  <si>
    <t>Lawns</t>
  </si>
  <si>
    <t>Demolition</t>
  </si>
  <si>
    <t>ONSITE MECHANICAL (Exterior)</t>
  </si>
  <si>
    <t>ONSITE ELECTRICAL (Exterior)</t>
  </si>
  <si>
    <t>Switchgear</t>
  </si>
  <si>
    <t>SITEWORK</t>
  </si>
  <si>
    <t>GENERAL DEVELOPMENT</t>
  </si>
  <si>
    <t>GENERAL WORK</t>
  </si>
  <si>
    <t>Excavation</t>
  </si>
  <si>
    <t>Foundations</t>
  </si>
  <si>
    <t>Frame</t>
  </si>
  <si>
    <t>General</t>
  </si>
  <si>
    <t>Elevators</t>
  </si>
  <si>
    <t>Mechanical Work</t>
  </si>
  <si>
    <t>Electrical Work</t>
  </si>
  <si>
    <t>NOTE:</t>
  </si>
  <si>
    <r>
      <t xml:space="preserve">A/E to consider overhead, profit, and assignment fees  in estimate above.  </t>
    </r>
    <r>
      <rPr>
        <u/>
        <sz val="10"/>
        <rFont val="Arial"/>
        <family val="2"/>
      </rPr>
      <t>Do not</t>
    </r>
    <r>
      <rPr>
        <sz val="10"/>
        <rFont val="Arial"/>
        <family val="2"/>
      </rPr>
      <t xml:space="preserve"> list separately.</t>
    </r>
  </si>
  <si>
    <t>Water System</t>
  </si>
  <si>
    <t>Underground Service</t>
  </si>
  <si>
    <t>General Construction</t>
  </si>
  <si>
    <t>Project:</t>
  </si>
  <si>
    <t>Location:</t>
  </si>
  <si>
    <t>Net Area (Standard AIA Method):</t>
  </si>
  <si>
    <t>Assignable Area (Productive Space):</t>
  </si>
  <si>
    <t xml:space="preserve">Per AIA Method Document D-101 (June, 1974).  </t>
  </si>
  <si>
    <t>This Estimate certified by:</t>
  </si>
  <si>
    <t>Estimate approved and accepted for agency by:</t>
  </si>
  <si>
    <t>Firm Name:</t>
  </si>
  <si>
    <t>This Estimate prepared by:</t>
  </si>
  <si>
    <t>Enclose Calculating Data "Back-up" for Final Estimates</t>
  </si>
  <si>
    <t>D.</t>
  </si>
  <si>
    <t>E.</t>
  </si>
  <si>
    <t>CONSTRUCTION TIME:</t>
  </si>
  <si>
    <t>IX.</t>
  </si>
  <si>
    <t>AIA Square Foot Costs (Excluding Site Development)</t>
  </si>
  <si>
    <t>Square Foot Costs per Assignable Area</t>
  </si>
  <si>
    <t>Site Development Cost, (Item I.)</t>
  </si>
  <si>
    <t>Item C % of Gross (Efficiency):</t>
  </si>
  <si>
    <t>aa</t>
  </si>
  <si>
    <t>X.</t>
  </si>
  <si>
    <t>SIGNITURES</t>
  </si>
  <si>
    <t>(Including General Development)</t>
  </si>
  <si>
    <t>Off-Site utilities (When Applicable)</t>
  </si>
  <si>
    <t>Paving (Roads &amp; Parking)</t>
  </si>
  <si>
    <t>Furniture</t>
  </si>
  <si>
    <t>Base Bid</t>
  </si>
  <si>
    <t>Add. Alt.</t>
  </si>
  <si>
    <t>SUMMARY OF CONSTRUCTION COSTS</t>
  </si>
  <si>
    <t>efficient</t>
  </si>
  <si>
    <t>Miscellaneous Special items</t>
  </si>
  <si>
    <t xml:space="preserve">GRAND TOTAL COMBINED COST ESTIMATE </t>
  </si>
  <si>
    <t>Base Bid Total Construction Cost Estimate</t>
  </si>
  <si>
    <t>Other</t>
  </si>
  <si>
    <t>Site Structures</t>
  </si>
  <si>
    <t>Retaining Walls</t>
  </si>
  <si>
    <t>Headwalls, Flumes, etc.</t>
  </si>
  <si>
    <t>List</t>
  </si>
  <si>
    <t>Walkways</t>
  </si>
  <si>
    <t>Swim Pools</t>
  </si>
  <si>
    <t>Plantings</t>
  </si>
  <si>
    <t>Trees</t>
  </si>
  <si>
    <t>Specialties</t>
  </si>
  <si>
    <t>General Development Subtotal (A):</t>
  </si>
  <si>
    <t>Onsite Mechanical Subtotal (B):</t>
  </si>
  <si>
    <t>Onsite Electrical Subtotal (C):</t>
  </si>
  <si>
    <t>Miscellaneous Items</t>
  </si>
  <si>
    <t>Storm Drainage</t>
  </si>
  <si>
    <t>Sanitary</t>
  </si>
  <si>
    <t>Steam Lines, etc.</t>
  </si>
  <si>
    <t>b.   Sewage</t>
  </si>
  <si>
    <t>a.   Water</t>
  </si>
  <si>
    <t>RELOCATION OF UTILITIES</t>
  </si>
  <si>
    <t xml:space="preserve">OFF-SITE UTILITIES </t>
  </si>
  <si>
    <t>TOTAL SITE WORK (A+B+C+D)</t>
  </si>
  <si>
    <t>Overhead Service</t>
  </si>
  <si>
    <t>Manholes</t>
  </si>
  <si>
    <t>Transformers&amp; Mounts</t>
  </si>
  <si>
    <t>E.T.V. &amp; TV Cables</t>
  </si>
  <si>
    <t>Communications:</t>
  </si>
  <si>
    <t>Treatment Plants:</t>
  </si>
  <si>
    <t>a.  Telephone</t>
  </si>
  <si>
    <t>b.  Other</t>
  </si>
  <si>
    <t>Miscellaneous items</t>
  </si>
  <si>
    <t>F.</t>
  </si>
  <si>
    <t>G.</t>
  </si>
  <si>
    <t>Electric Power (KVA)</t>
  </si>
  <si>
    <t>Structures (Types)</t>
  </si>
  <si>
    <t>Water Service (size)</t>
  </si>
  <si>
    <t>Fire Lines &amp; Hydrants</t>
  </si>
  <si>
    <t>Gas Service (Size)</t>
  </si>
  <si>
    <t>(Pressure)</t>
  </si>
  <si>
    <t>Storm Sewers (Size)</t>
  </si>
  <si>
    <t>Sanitary Sewers (Size)</t>
  </si>
  <si>
    <t>Acoustic Flooring</t>
  </si>
  <si>
    <t>Casework (list)</t>
  </si>
  <si>
    <t>Food Service Equipment (list)</t>
  </si>
  <si>
    <t>Fixed Equipment (list)</t>
  </si>
  <si>
    <t>Special Items (list)</t>
  </si>
  <si>
    <t>General Conditions</t>
  </si>
  <si>
    <t>General Work Total (A):</t>
  </si>
  <si>
    <t>Mechanical Subtotal (B):</t>
  </si>
  <si>
    <t>Electrical Subtotal (C):</t>
  </si>
  <si>
    <t>TOTAL BUILDING CONSTRUCTION (A+B+C)</t>
  </si>
  <si>
    <t>Days</t>
  </si>
  <si>
    <t>%</t>
  </si>
  <si>
    <t>Relocation of Site Utilities</t>
  </si>
  <si>
    <t>I. Item (D.)</t>
  </si>
  <si>
    <r>
      <t xml:space="preserve">TOTAL CONSTRUCTION COST SUMMARY </t>
    </r>
    <r>
      <rPr>
        <sz val="10"/>
        <rFont val="Arial"/>
        <family val="2"/>
      </rPr>
      <t>(No Contingency)</t>
    </r>
  </si>
  <si>
    <t>Total Gross Area:</t>
  </si>
  <si>
    <t>/sf</t>
  </si>
  <si>
    <t>Total Additive Alternates Cost (list #)</t>
  </si>
  <si>
    <t>Furnishings</t>
  </si>
  <si>
    <t>Loose Equipment</t>
  </si>
  <si>
    <t>Speciality Items (list)</t>
  </si>
  <si>
    <t>TOTAL OFF-SITE UTILITIES (A thru G)</t>
  </si>
  <si>
    <t>Furnishings and Loose Equipment</t>
  </si>
  <si>
    <t>FURNISHINGS AND LOOSE EQUIPMENT</t>
  </si>
  <si>
    <t>SUMMARY GRAND TOTAL (BASE BID + FURNISHINGS/LOOSE EQUIPMENT + ADDITIVE ALTERNATES)</t>
  </si>
  <si>
    <r>
      <t xml:space="preserve">Item V. to be prepared and included only when this work is assigned to the Architect by </t>
    </r>
    <r>
      <rPr>
        <u/>
        <sz val="10"/>
        <rFont val="Arial"/>
        <family val="2"/>
      </rPr>
      <t>Special Contract Advice</t>
    </r>
    <r>
      <rPr>
        <sz val="10"/>
        <rFont val="Arial"/>
        <family val="2"/>
      </rPr>
      <t xml:space="preserve"> to</t>
    </r>
  </si>
  <si>
    <t>the Architect/Engineer's Agreement.  Required "Back-up" to cost totals are "Tear Sheets", Listing of Items, etc.,</t>
  </si>
  <si>
    <t>and all costs are to be shown as delivered to the project.  Placement and installation cost to be shown when this</t>
  </si>
  <si>
    <t>service is included in the Program Requirements by the User Agency.</t>
  </si>
  <si>
    <t>Any additional information relating to this estimate to be attached.</t>
  </si>
  <si>
    <t>B</t>
  </si>
  <si>
    <t>A/E Firm Preparing Cost Estimate:</t>
  </si>
  <si>
    <t>Title:</t>
  </si>
  <si>
    <t>Fire Suppresion</t>
  </si>
  <si>
    <t>Controls</t>
  </si>
  <si>
    <t>Special Systems</t>
  </si>
  <si>
    <t>Electrical</t>
  </si>
  <si>
    <t>Communications</t>
  </si>
  <si>
    <t>Electric Safety &amp; Security</t>
  </si>
  <si>
    <t>Communications Cabling &amp; Equipment</t>
  </si>
  <si>
    <t>TOTAL FURNISHINGS AND LOOSE EQUIPMENT ( A thru D)</t>
  </si>
  <si>
    <t>(Principal of Firm)</t>
  </si>
  <si>
    <t xml:space="preserve">Time, in calender days, after receipt of written authorization to complete Phase"C" Plans. </t>
  </si>
  <si>
    <t>__________Days</t>
  </si>
  <si>
    <t>CONSTRUCTION DOCUMENTS:</t>
  </si>
  <si>
    <t>VIII</t>
  </si>
  <si>
    <t>Time, in calendar days, to produce interim Phase C documents. (if applicable).</t>
  </si>
  <si>
    <t>Review Period</t>
  </si>
  <si>
    <t>Time in calender days after Contract Date is issued to Substantial Completion:</t>
  </si>
  <si>
    <t>I. (A.) and III. (A.) Total:</t>
  </si>
  <si>
    <t>I. (B.) and III. (B.) Total:</t>
  </si>
  <si>
    <t>I. (C.) and III. (C.) Total:</t>
  </si>
  <si>
    <t>II. Items (A.) thru (G.) Total:</t>
  </si>
  <si>
    <t>508 - ARCHITECT/ENGINEER'S ESTIMATE OF CONSTRUCTION COST</t>
  </si>
  <si>
    <t xml:space="preserve">PHASE "B" - DESIGN DEVELOPMENT </t>
  </si>
  <si>
    <t>RCF No.:</t>
  </si>
  <si>
    <t>Org Code:</t>
  </si>
  <si>
    <t>Activity Code:</t>
  </si>
  <si>
    <t>DFMS Project Manager</t>
  </si>
  <si>
    <t>Date</t>
  </si>
  <si>
    <t xml:space="preserve">DFMS Project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</si>
</sst>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  <numFmt numFmtId="168" formatCode="[$-409]mmmm\ d\,\ yyyy;@"/>
  </numFmts>
  <fonts count="12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color indexed="55"/>
      <name val="Arial"/>
      <family val="2"/>
    </font>
    <font>
      <u/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5" fontId="2" fillId="0" borderId="0" xfId="0" applyNumberFormat="1" applyFont="1" applyProtection="1"/>
    <xf numFmtId="0" fontId="2" fillId="2" borderId="1" xfId="0" applyFont="1" applyFill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5" fontId="3" fillId="0" borderId="0" xfId="0" applyNumberFormat="1" applyFont="1" applyBorder="1" applyProtection="1"/>
    <xf numFmtId="6" fontId="2" fillId="0" borderId="0" xfId="0" applyNumberFormat="1" applyFont="1" applyProtection="1"/>
    <xf numFmtId="0" fontId="2" fillId="2" borderId="1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165" fontId="2" fillId="0" borderId="0" xfId="2" applyNumberFormat="1" applyFont="1" applyProtection="1"/>
    <xf numFmtId="165" fontId="2" fillId="0" borderId="0" xfId="2" applyNumberFormat="1" applyFont="1" applyFill="1" applyBorder="1" applyProtection="1"/>
    <xf numFmtId="165" fontId="2" fillId="0" borderId="0" xfId="2" applyNumberFormat="1" applyFont="1" applyBorder="1" applyProtection="1"/>
    <xf numFmtId="165" fontId="2" fillId="2" borderId="1" xfId="2" applyNumberFormat="1" applyFont="1" applyFill="1" applyBorder="1" applyProtection="1"/>
    <xf numFmtId="166" fontId="2" fillId="0" borderId="0" xfId="0" applyNumberFormat="1" applyFont="1" applyAlignment="1" applyProtection="1">
      <alignment horizontal="left"/>
    </xf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7" fontId="2" fillId="0" borderId="0" xfId="1" applyNumberFormat="1" applyFont="1" applyProtection="1"/>
    <xf numFmtId="44" fontId="2" fillId="0" borderId="0" xfId="2" applyNumberFormat="1" applyFont="1" applyProtection="1"/>
    <xf numFmtId="0" fontId="5" fillId="0" borderId="0" xfId="0" applyFont="1" applyProtection="1"/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Protection="1"/>
    <xf numFmtId="165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165" fontId="5" fillId="0" borderId="0" xfId="2" applyNumberFormat="1" applyFont="1" applyProtection="1"/>
    <xf numFmtId="15" fontId="2" fillId="0" borderId="2" xfId="0" applyNumberFormat="1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0" xfId="2" applyNumberFormat="1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165" fontId="2" fillId="0" borderId="1" xfId="0" applyNumberFormat="1" applyFont="1" applyFill="1" applyBorder="1" applyProtection="1"/>
    <xf numFmtId="165" fontId="5" fillId="2" borderId="1" xfId="2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165" fontId="5" fillId="0" borderId="3" xfId="2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165" fontId="2" fillId="0" borderId="2" xfId="2" applyNumberFormat="1" applyFont="1" applyBorder="1" applyProtection="1"/>
    <xf numFmtId="165" fontId="2" fillId="0" borderId="2" xfId="2" applyNumberFormat="1" applyFont="1" applyFill="1" applyBorder="1" applyProtection="1"/>
    <xf numFmtId="44" fontId="2" fillId="0" borderId="2" xfId="2" applyFont="1" applyBorder="1" applyProtection="1"/>
    <xf numFmtId="0" fontId="2" fillId="0" borderId="1" xfId="0" applyFont="1" applyBorder="1" applyProtection="1"/>
    <xf numFmtId="9" fontId="2" fillId="0" borderId="0" xfId="0" applyNumberFormat="1" applyFont="1" applyAlignment="1" applyProtection="1">
      <alignment horizontal="right"/>
    </xf>
    <xf numFmtId="165" fontId="2" fillId="0" borderId="2" xfId="2" applyNumberFormat="1" applyFont="1" applyBorder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0" fontId="2" fillId="0" borderId="0" xfId="0" applyFont="1" applyFill="1" applyProtection="1"/>
    <xf numFmtId="0" fontId="2" fillId="0" borderId="2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4" fontId="2" fillId="0" borderId="1" xfId="2" applyFont="1" applyBorder="1" applyProtection="1"/>
    <xf numFmtId="0" fontId="2" fillId="0" borderId="1" xfId="0" applyFont="1" applyFill="1" applyBorder="1" applyAlignment="1" applyProtection="1">
      <alignment horizontal="right"/>
    </xf>
    <xf numFmtId="165" fontId="2" fillId="0" borderId="0" xfId="2" applyNumberFormat="1" applyFont="1" applyBorder="1" applyAlignment="1" applyProtection="1">
      <alignment horizontal="right"/>
    </xf>
    <xf numFmtId="165" fontId="2" fillId="0" borderId="0" xfId="2" applyNumberFormat="1" applyFont="1" applyFill="1" applyProtection="1"/>
    <xf numFmtId="165" fontId="2" fillId="0" borderId="3" xfId="2" applyNumberFormat="1" applyFont="1" applyFill="1" applyBorder="1" applyProtection="1"/>
    <xf numFmtId="165" fontId="2" fillId="0" borderId="3" xfId="2" applyNumberFormat="1" applyFont="1" applyBorder="1" applyProtection="1"/>
    <xf numFmtId="0" fontId="4" fillId="0" borderId="2" xfId="0" applyFont="1" applyBorder="1" applyProtection="1"/>
    <xf numFmtId="165" fontId="2" fillId="0" borderId="3" xfId="2" applyNumberFormat="1" applyFont="1" applyBorder="1" applyAlignment="1" applyProtection="1">
      <alignment horizontal="right"/>
    </xf>
    <xf numFmtId="44" fontId="2" fillId="0" borderId="3" xfId="2" applyFont="1" applyBorder="1" applyProtection="1"/>
    <xf numFmtId="165" fontId="2" fillId="0" borderId="5" xfId="2" applyNumberFormat="1" applyFont="1" applyFill="1" applyBorder="1" applyProtection="1"/>
    <xf numFmtId="165" fontId="2" fillId="0" borderId="0" xfId="0" applyNumberFormat="1" applyFont="1" applyBorder="1" applyProtection="1"/>
    <xf numFmtId="0" fontId="5" fillId="0" borderId="2" xfId="0" applyFont="1" applyBorder="1" applyAlignment="1" applyProtection="1">
      <alignment horizontal="right"/>
    </xf>
    <xf numFmtId="0" fontId="2" fillId="0" borderId="3" xfId="0" applyFont="1" applyFill="1" applyBorder="1" applyProtection="1"/>
    <xf numFmtId="44" fontId="2" fillId="0" borderId="3" xfId="2" applyFont="1" applyFill="1" applyBorder="1" applyProtection="1"/>
    <xf numFmtId="165" fontId="2" fillId="0" borderId="3" xfId="0" applyNumberFormat="1" applyFont="1" applyFill="1" applyBorder="1" applyProtection="1"/>
    <xf numFmtId="165" fontId="2" fillId="0" borderId="4" xfId="2" applyNumberFormat="1" applyFont="1" applyBorder="1" applyProtection="1"/>
    <xf numFmtId="44" fontId="2" fillId="0" borderId="4" xfId="2" applyFont="1" applyBorder="1" applyProtection="1"/>
    <xf numFmtId="165" fontId="2" fillId="0" borderId="2" xfId="2" applyNumberFormat="1" applyFont="1" applyBorder="1" applyAlignment="1" applyProtection="1">
      <alignment horizontal="right"/>
    </xf>
    <xf numFmtId="165" fontId="2" fillId="0" borderId="4" xfId="2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165" fontId="2" fillId="0" borderId="5" xfId="2" applyNumberFormat="1" applyFont="1" applyBorder="1" applyProtection="1"/>
    <xf numFmtId="165" fontId="2" fillId="0" borderId="6" xfId="2" applyNumberFormat="1" applyFont="1" applyBorder="1" applyProtection="1"/>
    <xf numFmtId="44" fontId="2" fillId="0" borderId="6" xfId="2" applyFont="1" applyBorder="1" applyProtection="1"/>
    <xf numFmtId="165" fontId="2" fillId="0" borderId="5" xfId="2" applyNumberFormat="1" applyFont="1" applyBorder="1" applyAlignment="1" applyProtection="1">
      <alignment horizontal="left"/>
    </xf>
    <xf numFmtId="165" fontId="2" fillId="0" borderId="3" xfId="2" applyNumberFormat="1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right"/>
    </xf>
    <xf numFmtId="9" fontId="2" fillId="0" borderId="0" xfId="3" applyNumberFormat="1" applyFont="1" applyAlignment="1" applyProtection="1">
      <alignment horizontal="right"/>
    </xf>
    <xf numFmtId="44" fontId="2" fillId="0" borderId="0" xfId="2" applyFont="1" applyBorder="1" applyProtection="1"/>
    <xf numFmtId="0" fontId="7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4" borderId="8" xfId="0" applyFont="1" applyFill="1" applyBorder="1" applyProtection="1"/>
    <xf numFmtId="0" fontId="9" fillId="4" borderId="8" xfId="0" applyFont="1" applyFill="1" applyBorder="1" applyProtection="1"/>
    <xf numFmtId="0" fontId="10" fillId="0" borderId="0" xfId="0" applyFont="1" applyProtection="1"/>
    <xf numFmtId="0" fontId="9" fillId="0" borderId="8" xfId="0" applyFont="1" applyBorder="1" applyProtection="1"/>
    <xf numFmtId="0" fontId="2" fillId="4" borderId="7" xfId="0" applyFont="1" applyFill="1" applyBorder="1" applyProtection="1"/>
    <xf numFmtId="0" fontId="2" fillId="0" borderId="9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0" fontId="2" fillId="0" borderId="10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8" fontId="2" fillId="0" borderId="0" xfId="0" applyNumberFormat="1" applyFont="1" applyAlignment="1" applyProtection="1">
      <alignment horizontal="left"/>
    </xf>
    <xf numFmtId="168" fontId="0" fillId="0" borderId="0" xfId="0" applyNumberFormat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/>
  <dimension ref="A1:O231"/>
  <sheetViews>
    <sheetView showGridLines="0" tabSelected="1" defaultGridColor="0" colorId="22" zoomScale="160" zoomScaleNormal="160" zoomScaleSheetLayoutView="110" zoomScalePageLayoutView="75" workbookViewId="0">
      <selection activeCell="H228" sqref="H228"/>
    </sheetView>
  </sheetViews>
  <sheetFormatPr defaultColWidth="9.81640625" defaultRowHeight="15" x14ac:dyDescent="0.25"/>
  <cols>
    <col min="1" max="1" width="3.81640625" style="3" customWidth="1"/>
    <col min="2" max="2" width="1.81640625" style="1" customWidth="1"/>
    <col min="3" max="3" width="2.81640625" style="1" customWidth="1"/>
    <col min="4" max="4" width="1.81640625" style="1" customWidth="1"/>
    <col min="5" max="5" width="4.81640625" style="1" customWidth="1"/>
    <col min="6" max="7" width="4.6328125" style="1" customWidth="1"/>
    <col min="8" max="8" width="20.6328125" style="1" customWidth="1"/>
    <col min="9" max="9" width="22.90625" style="1" customWidth="1"/>
    <col min="10" max="10" width="13.81640625" style="17" customWidth="1"/>
    <col min="11" max="11" width="5.90625" style="1" customWidth="1"/>
    <col min="12" max="12" width="14.81640625" style="1" customWidth="1"/>
    <col min="13" max="13" width="11" style="1" bestFit="1" customWidth="1"/>
    <col min="14" max="14" width="13.54296875" style="1" bestFit="1" customWidth="1"/>
    <col min="15" max="15" width="13.1796875" style="1" customWidth="1"/>
    <col min="16" max="16384" width="9.81640625" style="1"/>
  </cols>
  <sheetData>
    <row r="1" spans="1:13" ht="21" customHeight="1" x14ac:dyDescent="0.4">
      <c r="A1" s="105" t="s">
        <v>178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21" customHeight="1" x14ac:dyDescent="0.4">
      <c r="A2" s="105" t="s">
        <v>179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ht="21" customHeigh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ht="21" customHeight="1" x14ac:dyDescent="0.4">
      <c r="A4" s="104"/>
      <c r="B4" s="104"/>
      <c r="C4" s="2" t="s">
        <v>184</v>
      </c>
      <c r="D4" s="104"/>
      <c r="E4" s="104"/>
      <c r="F4" s="69"/>
      <c r="G4" s="27"/>
      <c r="H4" s="27"/>
      <c r="I4" s="27"/>
      <c r="J4" s="104"/>
      <c r="K4" s="104"/>
      <c r="L4" s="104"/>
    </row>
    <row r="5" spans="1:13" ht="9" customHeight="1" x14ac:dyDescent="0.25"/>
    <row r="6" spans="1:13" ht="17.399999999999999" x14ac:dyDescent="0.3">
      <c r="A6" s="1"/>
      <c r="B6" s="3"/>
      <c r="C6" s="2" t="s">
        <v>52</v>
      </c>
      <c r="F6" s="69"/>
      <c r="G6" s="27"/>
      <c r="H6" s="27"/>
      <c r="I6" s="27"/>
      <c r="J6" s="19"/>
      <c r="K6" s="9"/>
      <c r="L6" s="91"/>
    </row>
    <row r="7" spans="1:13" ht="17.399999999999999" x14ac:dyDescent="0.3">
      <c r="A7" s="1"/>
      <c r="C7" s="2" t="s">
        <v>53</v>
      </c>
      <c r="F7" s="69"/>
      <c r="G7" s="27"/>
      <c r="H7" s="27"/>
      <c r="I7" s="27"/>
      <c r="J7" s="19"/>
      <c r="K7" s="9"/>
      <c r="L7" s="91"/>
      <c r="M7" s="9"/>
    </row>
    <row r="8" spans="1:13" ht="17.399999999999999" x14ac:dyDescent="0.3">
      <c r="A8" s="1"/>
      <c r="B8" s="3"/>
      <c r="C8" s="2" t="s">
        <v>180</v>
      </c>
      <c r="F8" s="69"/>
      <c r="G8" s="27"/>
      <c r="H8" s="40" t="s">
        <v>181</v>
      </c>
      <c r="I8" s="33"/>
      <c r="J8" s="65" t="s">
        <v>182</v>
      </c>
      <c r="K8" s="101"/>
      <c r="L8" s="102"/>
      <c r="M8" s="9"/>
    </row>
    <row r="9" spans="1:13" ht="9" customHeight="1" x14ac:dyDescent="0.25">
      <c r="M9" s="9"/>
    </row>
    <row r="10" spans="1:13" ht="9" customHeight="1" thickBot="1" x14ac:dyDescent="0.35">
      <c r="E10" s="4"/>
      <c r="F10" s="8"/>
      <c r="G10" s="4"/>
      <c r="H10" s="4"/>
      <c r="I10" s="4"/>
      <c r="J10" s="19"/>
      <c r="K10" s="4"/>
      <c r="L10" s="28"/>
    </row>
    <row r="11" spans="1:13" ht="15.6" thickBot="1" x14ac:dyDescent="0.3">
      <c r="A11" s="3" t="s">
        <v>0</v>
      </c>
      <c r="F11" s="6" t="s">
        <v>37</v>
      </c>
      <c r="G11" s="6"/>
      <c r="H11" s="6"/>
      <c r="I11" s="6"/>
      <c r="J11" s="47"/>
      <c r="K11" s="6"/>
      <c r="L11" s="48"/>
    </row>
    <row r="12" spans="1:13" ht="9" customHeight="1" x14ac:dyDescent="0.25"/>
    <row r="13" spans="1:13" ht="15.75" customHeight="1" x14ac:dyDescent="0.25">
      <c r="A13" s="1"/>
      <c r="C13" s="3" t="s">
        <v>26</v>
      </c>
      <c r="F13" s="33" t="s">
        <v>38</v>
      </c>
      <c r="G13" s="33"/>
      <c r="H13" s="33"/>
      <c r="I13" s="33"/>
      <c r="J13" s="49" t="s">
        <v>77</v>
      </c>
      <c r="K13" s="33"/>
      <c r="L13" s="50" t="s">
        <v>78</v>
      </c>
    </row>
    <row r="14" spans="1:13" ht="9" customHeight="1" x14ac:dyDescent="0.25">
      <c r="C14" s="3"/>
    </row>
    <row r="15" spans="1:13" ht="15.75" customHeight="1" x14ac:dyDescent="0.25">
      <c r="C15" s="3"/>
      <c r="E15" s="21">
        <v>1</v>
      </c>
      <c r="F15" s="1" t="s">
        <v>33</v>
      </c>
      <c r="J15" s="51">
        <v>0</v>
      </c>
      <c r="L15" s="51">
        <v>0</v>
      </c>
    </row>
    <row r="16" spans="1:13" x14ac:dyDescent="0.25">
      <c r="C16" s="3"/>
      <c r="E16" s="10">
        <v>2</v>
      </c>
      <c r="F16" s="1" t="s">
        <v>13</v>
      </c>
      <c r="G16" s="4"/>
      <c r="H16" s="4"/>
      <c r="I16" s="4"/>
      <c r="J16" s="67">
        <v>0</v>
      </c>
      <c r="L16" s="68">
        <v>0</v>
      </c>
    </row>
    <row r="17" spans="3:12" x14ac:dyDescent="0.25">
      <c r="C17" s="3"/>
      <c r="E17" s="10">
        <v>3</v>
      </c>
      <c r="F17" s="1" t="s">
        <v>14</v>
      </c>
      <c r="G17" s="4"/>
      <c r="H17" s="4"/>
      <c r="I17" s="4"/>
      <c r="J17" s="67">
        <v>0</v>
      </c>
      <c r="L17" s="68">
        <v>0</v>
      </c>
    </row>
    <row r="18" spans="3:12" x14ac:dyDescent="0.25">
      <c r="C18" s="3"/>
      <c r="E18" s="10">
        <v>4</v>
      </c>
      <c r="F18" s="1" t="s">
        <v>75</v>
      </c>
      <c r="G18" s="4"/>
      <c r="H18" s="4"/>
      <c r="I18" s="4"/>
      <c r="J18" s="18"/>
      <c r="L18" s="17"/>
    </row>
    <row r="19" spans="3:12" x14ac:dyDescent="0.25">
      <c r="C19" s="3"/>
      <c r="F19" s="10" t="s">
        <v>1</v>
      </c>
      <c r="G19" s="1" t="s">
        <v>29</v>
      </c>
      <c r="H19" s="4"/>
      <c r="I19" s="4"/>
      <c r="J19" s="52">
        <v>0</v>
      </c>
      <c r="L19" s="51">
        <v>0</v>
      </c>
    </row>
    <row r="20" spans="3:12" x14ac:dyDescent="0.25">
      <c r="C20" s="3"/>
      <c r="F20" s="10" t="s">
        <v>2</v>
      </c>
      <c r="G20" s="1" t="s">
        <v>30</v>
      </c>
      <c r="H20" s="4"/>
      <c r="I20" s="4"/>
      <c r="J20" s="52">
        <v>0</v>
      </c>
      <c r="L20" s="68">
        <v>0</v>
      </c>
    </row>
    <row r="21" spans="3:12" x14ac:dyDescent="0.25">
      <c r="C21" s="3"/>
      <c r="F21" s="10" t="s">
        <v>3</v>
      </c>
      <c r="G21" s="1" t="s">
        <v>84</v>
      </c>
      <c r="H21" s="4"/>
      <c r="I21" s="4"/>
      <c r="J21" s="52">
        <v>0</v>
      </c>
      <c r="L21" s="68">
        <v>0</v>
      </c>
    </row>
    <row r="22" spans="3:12" x14ac:dyDescent="0.25">
      <c r="C22" s="3"/>
      <c r="E22" s="10">
        <v>5</v>
      </c>
      <c r="F22" s="1" t="s">
        <v>85</v>
      </c>
      <c r="G22" s="4"/>
      <c r="H22" s="4"/>
      <c r="I22" s="4"/>
      <c r="J22" s="52">
        <v>0</v>
      </c>
      <c r="L22" s="68">
        <v>0</v>
      </c>
    </row>
    <row r="23" spans="3:12" x14ac:dyDescent="0.25">
      <c r="C23" s="3"/>
      <c r="F23" s="10" t="s">
        <v>1</v>
      </c>
      <c r="G23" s="1" t="s">
        <v>86</v>
      </c>
      <c r="H23" s="4"/>
      <c r="I23" s="4"/>
      <c r="J23" s="52">
        <v>0</v>
      </c>
      <c r="L23" s="68">
        <v>0</v>
      </c>
    </row>
    <row r="24" spans="3:12" x14ac:dyDescent="0.25">
      <c r="C24" s="3"/>
      <c r="F24" s="10" t="s">
        <v>2</v>
      </c>
      <c r="G24" s="1" t="s">
        <v>87</v>
      </c>
      <c r="H24" s="4"/>
      <c r="I24" s="4"/>
      <c r="J24" s="52">
        <v>0</v>
      </c>
      <c r="L24" s="68">
        <v>0</v>
      </c>
    </row>
    <row r="25" spans="3:12" x14ac:dyDescent="0.25">
      <c r="C25" s="3"/>
      <c r="E25" s="10">
        <v>6</v>
      </c>
      <c r="F25" s="1" t="s">
        <v>31</v>
      </c>
      <c r="G25" s="4"/>
      <c r="H25" s="4"/>
      <c r="I25" s="4"/>
      <c r="J25" s="18"/>
      <c r="L25" s="17"/>
    </row>
    <row r="26" spans="3:12" x14ac:dyDescent="0.25">
      <c r="C26" s="3"/>
      <c r="F26" s="10" t="s">
        <v>1</v>
      </c>
      <c r="G26" s="1" t="s">
        <v>89</v>
      </c>
      <c r="H26" s="4"/>
      <c r="I26" s="4"/>
      <c r="J26" s="52">
        <v>0</v>
      </c>
      <c r="L26" s="51">
        <v>0</v>
      </c>
    </row>
    <row r="27" spans="3:12" x14ac:dyDescent="0.25">
      <c r="C27" s="3"/>
      <c r="F27" s="10" t="s">
        <v>2</v>
      </c>
      <c r="G27" s="1" t="s">
        <v>90</v>
      </c>
      <c r="H27" s="4"/>
      <c r="I27" s="4"/>
      <c r="J27" s="52">
        <v>0</v>
      </c>
      <c r="L27" s="68">
        <v>0</v>
      </c>
    </row>
    <row r="28" spans="3:12" x14ac:dyDescent="0.25">
      <c r="C28" s="3"/>
      <c r="F28" s="10" t="s">
        <v>3</v>
      </c>
      <c r="G28" s="1" t="s">
        <v>32</v>
      </c>
      <c r="H28" s="4"/>
      <c r="I28" s="4"/>
      <c r="J28" s="52">
        <v>0</v>
      </c>
      <c r="L28" s="68">
        <v>0</v>
      </c>
    </row>
    <row r="29" spans="3:12" x14ac:dyDescent="0.25">
      <c r="C29" s="3"/>
      <c r="F29" s="10" t="s">
        <v>17</v>
      </c>
      <c r="G29" s="1" t="s">
        <v>91</v>
      </c>
      <c r="H29" s="4"/>
      <c r="I29" s="4"/>
      <c r="J29" s="52">
        <v>0</v>
      </c>
      <c r="L29" s="68">
        <v>0</v>
      </c>
    </row>
    <row r="30" spans="3:12" x14ac:dyDescent="0.25">
      <c r="C30" s="3"/>
      <c r="F30" s="10" t="s">
        <v>18</v>
      </c>
      <c r="G30" s="1" t="s">
        <v>92</v>
      </c>
      <c r="H30" s="4"/>
      <c r="I30" s="4"/>
      <c r="J30" s="52">
        <v>0</v>
      </c>
      <c r="L30" s="68">
        <v>0</v>
      </c>
    </row>
    <row r="31" spans="3:12" x14ac:dyDescent="0.25">
      <c r="C31" s="3"/>
      <c r="F31" s="10" t="s">
        <v>19</v>
      </c>
      <c r="G31" s="1" t="s">
        <v>76</v>
      </c>
      <c r="H31" s="4"/>
      <c r="I31" s="4"/>
      <c r="J31" s="52">
        <v>0</v>
      </c>
      <c r="L31" s="68">
        <v>0</v>
      </c>
    </row>
    <row r="32" spans="3:12" x14ac:dyDescent="0.25">
      <c r="C32" s="3"/>
      <c r="F32" s="10" t="s">
        <v>21</v>
      </c>
      <c r="G32" s="1" t="s">
        <v>93</v>
      </c>
      <c r="H32" s="4"/>
      <c r="I32" s="4"/>
      <c r="J32" s="52">
        <v>0</v>
      </c>
      <c r="L32" s="68">
        <v>0</v>
      </c>
    </row>
    <row r="33" spans="3:13" x14ac:dyDescent="0.25">
      <c r="C33" s="3"/>
      <c r="E33" s="10">
        <v>7</v>
      </c>
      <c r="F33" s="1" t="s">
        <v>81</v>
      </c>
      <c r="H33" s="4"/>
      <c r="I33" s="4"/>
      <c r="J33" s="18"/>
      <c r="L33" s="17"/>
    </row>
    <row r="34" spans="3:13" ht="15.6" thickBot="1" x14ac:dyDescent="0.3">
      <c r="C34" s="3"/>
      <c r="F34" s="10" t="s">
        <v>1</v>
      </c>
      <c r="G34" s="1" t="s">
        <v>88</v>
      </c>
      <c r="H34" s="4"/>
      <c r="I34" s="4"/>
      <c r="J34" s="72">
        <v>0</v>
      </c>
      <c r="L34" s="83">
        <v>0</v>
      </c>
    </row>
    <row r="35" spans="3:13" ht="9" customHeight="1" x14ac:dyDescent="0.25">
      <c r="C35" s="3"/>
      <c r="E35" s="2"/>
    </row>
    <row r="36" spans="3:13" ht="15.6" x14ac:dyDescent="0.3">
      <c r="C36" s="3"/>
      <c r="E36" s="2"/>
      <c r="F36" s="7" t="s">
        <v>94</v>
      </c>
      <c r="G36" s="4"/>
      <c r="H36" s="4"/>
      <c r="I36" s="4"/>
      <c r="J36" s="31">
        <f>SUM(J15:J34)</f>
        <v>0</v>
      </c>
      <c r="K36" s="4"/>
      <c r="L36" s="31">
        <f>SUM(L15:L34)</f>
        <v>0</v>
      </c>
    </row>
    <row r="37" spans="3:13" ht="15.75" customHeight="1" x14ac:dyDescent="0.25">
      <c r="C37" s="3"/>
      <c r="E37" s="2"/>
      <c r="L37" s="5"/>
    </row>
    <row r="38" spans="3:13" ht="15.75" customHeight="1" x14ac:dyDescent="0.25">
      <c r="C38" s="3" t="s">
        <v>27</v>
      </c>
      <c r="F38" s="33" t="s">
        <v>34</v>
      </c>
      <c r="G38" s="33"/>
      <c r="H38" s="33"/>
      <c r="I38" s="33"/>
      <c r="J38" s="49" t="s">
        <v>77</v>
      </c>
      <c r="K38" s="33"/>
      <c r="L38" s="50" t="s">
        <v>78</v>
      </c>
    </row>
    <row r="39" spans="3:13" ht="9" customHeight="1" x14ac:dyDescent="0.25">
      <c r="C39" s="3"/>
      <c r="E39" s="30"/>
      <c r="L39" s="14"/>
    </row>
    <row r="40" spans="3:13" ht="15.75" customHeight="1" x14ac:dyDescent="0.25">
      <c r="C40" s="3"/>
      <c r="E40" s="21">
        <v>1</v>
      </c>
      <c r="F40" s="1" t="s">
        <v>98</v>
      </c>
      <c r="J40" s="51">
        <v>0</v>
      </c>
      <c r="L40" s="51">
        <v>0</v>
      </c>
    </row>
    <row r="41" spans="3:13" ht="15.75" customHeight="1" x14ac:dyDescent="0.25">
      <c r="C41" s="3"/>
      <c r="E41" s="21">
        <v>2</v>
      </c>
      <c r="F41" s="1" t="s">
        <v>99</v>
      </c>
      <c r="J41" s="68">
        <v>0</v>
      </c>
      <c r="L41" s="70">
        <v>0</v>
      </c>
      <c r="M41" s="23"/>
    </row>
    <row r="42" spans="3:13" ht="15.75" customHeight="1" x14ac:dyDescent="0.25">
      <c r="C42" s="3"/>
      <c r="E42" s="21">
        <v>3</v>
      </c>
      <c r="F42" s="1" t="s">
        <v>49</v>
      </c>
      <c r="J42" s="68">
        <v>0</v>
      </c>
      <c r="L42" s="70">
        <v>0</v>
      </c>
      <c r="M42" s="23"/>
    </row>
    <row r="43" spans="3:13" ht="15.75" customHeight="1" x14ac:dyDescent="0.25">
      <c r="C43" s="3"/>
      <c r="E43" s="21">
        <v>4</v>
      </c>
      <c r="F43" s="1" t="s">
        <v>100</v>
      </c>
      <c r="J43" s="68">
        <v>0</v>
      </c>
      <c r="L43" s="70">
        <v>0</v>
      </c>
      <c r="M43" s="23"/>
    </row>
    <row r="44" spans="3:13" ht="15.75" customHeight="1" x14ac:dyDescent="0.25">
      <c r="C44" s="3"/>
      <c r="E44" s="21">
        <v>5</v>
      </c>
      <c r="F44" s="1" t="s">
        <v>111</v>
      </c>
      <c r="J44" s="78"/>
      <c r="L44" s="81"/>
      <c r="M44" s="23"/>
    </row>
    <row r="45" spans="3:13" ht="15.75" customHeight="1" x14ac:dyDescent="0.25">
      <c r="C45" s="3"/>
      <c r="E45" s="21"/>
      <c r="F45" s="1" t="s">
        <v>102</v>
      </c>
      <c r="J45" s="51">
        <v>0</v>
      </c>
      <c r="L45" s="80">
        <v>0</v>
      </c>
      <c r="M45" s="23"/>
    </row>
    <row r="46" spans="3:13" ht="15.75" customHeight="1" x14ac:dyDescent="0.25">
      <c r="C46" s="3"/>
      <c r="E46" s="21"/>
      <c r="F46" s="1" t="s">
        <v>101</v>
      </c>
      <c r="J46" s="68">
        <v>0</v>
      </c>
      <c r="L46" s="70">
        <v>0</v>
      </c>
      <c r="M46" s="23"/>
    </row>
    <row r="47" spans="3:13" ht="15.75" customHeight="1" thickBot="1" x14ac:dyDescent="0.3">
      <c r="C47" s="3"/>
      <c r="E47" s="21">
        <v>6</v>
      </c>
      <c r="F47" s="1" t="s">
        <v>97</v>
      </c>
      <c r="J47" s="84">
        <v>0</v>
      </c>
      <c r="L47" s="84">
        <v>0</v>
      </c>
      <c r="M47" s="23"/>
    </row>
    <row r="48" spans="3:13" ht="9" customHeight="1" x14ac:dyDescent="0.25">
      <c r="C48" s="3"/>
      <c r="E48" s="21"/>
      <c r="J48" s="14"/>
      <c r="L48" s="14"/>
    </row>
    <row r="49" spans="3:12" ht="15.75" customHeight="1" x14ac:dyDescent="0.3">
      <c r="C49" s="3"/>
      <c r="E49" s="21"/>
      <c r="F49" s="7" t="s">
        <v>95</v>
      </c>
      <c r="J49" s="19">
        <f>SUM(J40:J47)</f>
        <v>0</v>
      </c>
      <c r="L49" s="19">
        <f>SUM(L40:L47)</f>
        <v>0</v>
      </c>
    </row>
    <row r="50" spans="3:12" ht="15.75" customHeight="1" x14ac:dyDescent="0.25">
      <c r="C50" s="3"/>
      <c r="L50" s="61"/>
    </row>
    <row r="51" spans="3:12" x14ac:dyDescent="0.25">
      <c r="C51" s="3" t="s">
        <v>28</v>
      </c>
      <c r="F51" s="33" t="s">
        <v>35</v>
      </c>
      <c r="G51" s="33"/>
      <c r="H51" s="33"/>
      <c r="I51" s="33"/>
      <c r="J51" s="49" t="s">
        <v>77</v>
      </c>
      <c r="K51" s="33"/>
      <c r="L51" s="50" t="s">
        <v>78</v>
      </c>
    </row>
    <row r="52" spans="3:12" ht="9" customHeight="1" x14ac:dyDescent="0.25">
      <c r="C52" s="3"/>
      <c r="E52" s="30"/>
      <c r="L52" s="14"/>
    </row>
    <row r="53" spans="3:12" x14ac:dyDescent="0.25">
      <c r="C53" s="3"/>
      <c r="E53" s="21">
        <v>1</v>
      </c>
      <c r="F53" s="1" t="s">
        <v>106</v>
      </c>
      <c r="J53" s="51">
        <v>0</v>
      </c>
      <c r="L53" s="53">
        <v>0</v>
      </c>
    </row>
    <row r="54" spans="3:12" x14ac:dyDescent="0.25">
      <c r="C54" s="3"/>
      <c r="E54" s="21">
        <v>2</v>
      </c>
      <c r="F54" s="1" t="s">
        <v>50</v>
      </c>
      <c r="J54" s="51">
        <v>0</v>
      </c>
      <c r="L54" s="53">
        <v>0</v>
      </c>
    </row>
    <row r="55" spans="3:12" x14ac:dyDescent="0.25">
      <c r="C55" s="3"/>
      <c r="E55" s="21">
        <v>3</v>
      </c>
      <c r="F55" s="1" t="s">
        <v>107</v>
      </c>
      <c r="J55" s="51">
        <v>0</v>
      </c>
      <c r="L55" s="53">
        <v>0</v>
      </c>
    </row>
    <row r="56" spans="3:12" x14ac:dyDescent="0.25">
      <c r="C56" s="3"/>
      <c r="E56" s="21">
        <v>4</v>
      </c>
      <c r="F56" s="1" t="s">
        <v>108</v>
      </c>
      <c r="J56" s="51">
        <v>0</v>
      </c>
      <c r="L56" s="53">
        <v>0</v>
      </c>
    </row>
    <row r="57" spans="3:12" x14ac:dyDescent="0.25">
      <c r="C57" s="3"/>
      <c r="E57" s="21">
        <v>5</v>
      </c>
      <c r="F57" s="1" t="s">
        <v>109</v>
      </c>
      <c r="J57" s="51">
        <v>0</v>
      </c>
      <c r="L57" s="53">
        <v>0</v>
      </c>
    </row>
    <row r="58" spans="3:12" x14ac:dyDescent="0.25">
      <c r="C58" s="3"/>
      <c r="E58" s="21">
        <v>6</v>
      </c>
      <c r="F58" s="1" t="s">
        <v>110</v>
      </c>
      <c r="J58" s="78"/>
      <c r="L58" s="79"/>
    </row>
    <row r="59" spans="3:12" x14ac:dyDescent="0.25">
      <c r="C59" s="3"/>
      <c r="E59" s="21"/>
      <c r="F59" s="1" t="s">
        <v>112</v>
      </c>
      <c r="J59" s="51">
        <v>0</v>
      </c>
      <c r="L59" s="53">
        <v>0</v>
      </c>
    </row>
    <row r="60" spans="3:12" x14ac:dyDescent="0.25">
      <c r="C60" s="3"/>
      <c r="E60" s="21"/>
      <c r="F60" s="1" t="s">
        <v>113</v>
      </c>
      <c r="J60" s="51">
        <v>0</v>
      </c>
      <c r="L60" s="53">
        <v>0</v>
      </c>
    </row>
    <row r="61" spans="3:12" x14ac:dyDescent="0.25">
      <c r="C61" s="3"/>
      <c r="E61" s="21">
        <v>7</v>
      </c>
      <c r="F61" s="1" t="s">
        <v>36</v>
      </c>
      <c r="J61" s="51">
        <v>0</v>
      </c>
      <c r="L61" s="53">
        <v>0</v>
      </c>
    </row>
    <row r="62" spans="3:12" ht="15.6" thickBot="1" x14ac:dyDescent="0.3">
      <c r="C62" s="3"/>
      <c r="E62" s="21">
        <v>8</v>
      </c>
      <c r="F62" s="1" t="s">
        <v>114</v>
      </c>
      <c r="J62" s="84">
        <v>0</v>
      </c>
      <c r="L62" s="85">
        <v>0</v>
      </c>
    </row>
    <row r="63" spans="3:12" ht="9" customHeight="1" x14ac:dyDescent="0.25">
      <c r="C63" s="3"/>
      <c r="E63" s="21"/>
      <c r="L63" s="14"/>
    </row>
    <row r="64" spans="3:12" ht="16.5" customHeight="1" x14ac:dyDescent="0.3">
      <c r="C64" s="3"/>
      <c r="E64" s="21"/>
      <c r="F64" s="8" t="s">
        <v>96</v>
      </c>
      <c r="G64" s="4"/>
      <c r="H64" s="4"/>
      <c r="I64" s="4"/>
      <c r="J64" s="73">
        <f>SUM(J53:J62)</f>
        <v>0</v>
      </c>
      <c r="K64" s="4"/>
      <c r="L64" s="73">
        <f>SUM(L53:L62)</f>
        <v>0</v>
      </c>
    </row>
    <row r="65" spans="1:13" ht="16.5" customHeight="1" x14ac:dyDescent="0.25">
      <c r="C65" s="3"/>
      <c r="E65" s="106"/>
      <c r="F65" s="107"/>
      <c r="G65" s="107"/>
      <c r="H65" s="107"/>
      <c r="I65" s="4"/>
      <c r="J65" s="73"/>
      <c r="K65" s="4"/>
      <c r="L65" s="73"/>
    </row>
    <row r="66" spans="1:13" ht="53.25" customHeight="1" x14ac:dyDescent="0.25">
      <c r="C66" s="11"/>
      <c r="D66" s="12"/>
      <c r="F66" s="59"/>
      <c r="G66" s="59"/>
      <c r="H66" s="59"/>
      <c r="I66" s="59"/>
      <c r="J66" s="52"/>
      <c r="K66" s="59"/>
      <c r="L66" s="74"/>
      <c r="M66" s="62"/>
    </row>
    <row r="67" spans="1:13" x14ac:dyDescent="0.25">
      <c r="C67" s="11" t="s">
        <v>62</v>
      </c>
      <c r="E67" s="21"/>
      <c r="F67" s="75" t="s">
        <v>103</v>
      </c>
      <c r="G67" s="75"/>
      <c r="H67" s="75"/>
      <c r="I67" s="75"/>
      <c r="J67" s="76">
        <v>0</v>
      </c>
      <c r="K67" s="75"/>
      <c r="L67" s="77">
        <v>0</v>
      </c>
    </row>
    <row r="68" spans="1:13" ht="16.2" thickBot="1" x14ac:dyDescent="0.35">
      <c r="C68" s="3"/>
      <c r="E68" s="21"/>
      <c r="F68" s="7"/>
      <c r="L68" s="23"/>
    </row>
    <row r="69" spans="1:13" ht="15.6" thickBot="1" x14ac:dyDescent="0.3">
      <c r="C69" s="11"/>
      <c r="D69" s="12"/>
      <c r="F69" s="45" t="s">
        <v>105</v>
      </c>
      <c r="G69" s="45"/>
      <c r="H69" s="45"/>
      <c r="I69" s="45"/>
      <c r="J69" s="46">
        <f>SUM(J36+J49+J64+J67)</f>
        <v>0</v>
      </c>
      <c r="K69" s="64"/>
      <c r="L69" s="63">
        <f>SUM(L36+L49+L64+L67)</f>
        <v>0</v>
      </c>
      <c r="M69" s="31"/>
    </row>
    <row r="70" spans="1:13" ht="15.75" customHeight="1" thickBot="1" x14ac:dyDescent="0.3">
      <c r="C70" s="3"/>
      <c r="E70" s="21"/>
      <c r="L70" s="14"/>
    </row>
    <row r="71" spans="1:13" ht="15.6" thickBot="1" x14ac:dyDescent="0.3">
      <c r="A71" s="3" t="s">
        <v>9</v>
      </c>
      <c r="F71" s="6" t="s">
        <v>104</v>
      </c>
      <c r="G71" s="6"/>
      <c r="H71" s="6"/>
      <c r="I71" s="6"/>
      <c r="J71" s="47" t="s">
        <v>77</v>
      </c>
      <c r="K71" s="6"/>
      <c r="L71" s="48" t="s">
        <v>78</v>
      </c>
    </row>
    <row r="72" spans="1:13" ht="9" customHeight="1" x14ac:dyDescent="0.25">
      <c r="C72" s="3"/>
    </row>
    <row r="73" spans="1:13" x14ac:dyDescent="0.25">
      <c r="C73" s="3" t="s">
        <v>26</v>
      </c>
      <c r="E73" s="21"/>
      <c r="F73" s="1" t="s">
        <v>118</v>
      </c>
      <c r="H73" s="9"/>
      <c r="J73" s="51">
        <v>0</v>
      </c>
      <c r="L73" s="53">
        <v>0</v>
      </c>
    </row>
    <row r="74" spans="1:13" x14ac:dyDescent="0.25">
      <c r="C74" s="3" t="s">
        <v>27</v>
      </c>
      <c r="E74" s="21"/>
      <c r="F74" s="1" t="s">
        <v>123</v>
      </c>
      <c r="G74" s="4"/>
      <c r="H74" s="28"/>
      <c r="I74" s="4"/>
      <c r="J74" s="68">
        <v>0</v>
      </c>
      <c r="L74" s="71">
        <v>0</v>
      </c>
    </row>
    <row r="75" spans="1:13" x14ac:dyDescent="0.25">
      <c r="C75" s="3" t="s">
        <v>28</v>
      </c>
      <c r="E75" s="21"/>
      <c r="F75" s="1" t="s">
        <v>124</v>
      </c>
      <c r="G75" s="4"/>
      <c r="H75" s="28"/>
      <c r="I75" s="4"/>
      <c r="J75" s="68">
        <v>0</v>
      </c>
      <c r="L75" s="53">
        <v>0</v>
      </c>
    </row>
    <row r="76" spans="1:13" x14ac:dyDescent="0.25">
      <c r="C76" s="3" t="s">
        <v>62</v>
      </c>
      <c r="E76" s="21"/>
      <c r="F76" s="1" t="s">
        <v>119</v>
      </c>
      <c r="G76" s="4"/>
      <c r="H76" s="28"/>
      <c r="I76" s="4"/>
      <c r="J76" s="68">
        <v>0</v>
      </c>
      <c r="L76" s="53">
        <v>0</v>
      </c>
    </row>
    <row r="77" spans="1:13" x14ac:dyDescent="0.25">
      <c r="C77" s="3" t="s">
        <v>63</v>
      </c>
      <c r="E77" s="21"/>
      <c r="F77" s="1" t="s">
        <v>120</v>
      </c>
      <c r="G77" s="4"/>
      <c r="H77" s="82"/>
      <c r="I77" s="4"/>
      <c r="J77" s="51">
        <v>0</v>
      </c>
      <c r="L77" s="53">
        <v>0</v>
      </c>
    </row>
    <row r="78" spans="1:13" x14ac:dyDescent="0.25">
      <c r="C78" s="3" t="s">
        <v>115</v>
      </c>
      <c r="E78" s="21"/>
      <c r="F78" s="1" t="s">
        <v>121</v>
      </c>
      <c r="G78" s="4"/>
      <c r="H78" s="82"/>
      <c r="I78" s="4" t="s">
        <v>122</v>
      </c>
      <c r="J78" s="51">
        <v>0</v>
      </c>
      <c r="L78" s="53">
        <v>0</v>
      </c>
    </row>
    <row r="79" spans="1:13" x14ac:dyDescent="0.25">
      <c r="C79" s="3" t="s">
        <v>116</v>
      </c>
      <c r="E79" s="21"/>
      <c r="F79" s="2" t="s">
        <v>117</v>
      </c>
      <c r="G79" s="4"/>
      <c r="H79" s="28"/>
      <c r="I79" s="4"/>
      <c r="J79" s="51">
        <v>0</v>
      </c>
      <c r="L79" s="53">
        <v>0</v>
      </c>
    </row>
    <row r="80" spans="1:13" ht="9" customHeight="1" thickBot="1" x14ac:dyDescent="0.3">
      <c r="C80" s="3"/>
      <c r="E80" s="2"/>
      <c r="L80" s="5"/>
    </row>
    <row r="81" spans="1:15" ht="15.6" thickBot="1" x14ac:dyDescent="0.3">
      <c r="C81" s="11"/>
      <c r="D81" s="12"/>
      <c r="F81" s="45" t="s">
        <v>146</v>
      </c>
      <c r="G81" s="45"/>
      <c r="H81" s="45"/>
      <c r="I81" s="45"/>
      <c r="J81" s="46">
        <f>SUM(J73:J79)</f>
        <v>0</v>
      </c>
      <c r="K81" s="45"/>
      <c r="L81" s="46">
        <f>SUM(J73:J79)</f>
        <v>0</v>
      </c>
    </row>
    <row r="82" spans="1:15" ht="16.5" customHeight="1" thickBot="1" x14ac:dyDescent="0.35">
      <c r="C82" s="3"/>
      <c r="E82" s="2"/>
      <c r="F82" s="8"/>
      <c r="G82" s="4"/>
      <c r="H82" s="4"/>
      <c r="I82" s="4"/>
      <c r="J82" s="19"/>
      <c r="K82" s="4"/>
      <c r="L82" s="13"/>
    </row>
    <row r="83" spans="1:15" ht="15.6" thickBot="1" x14ac:dyDescent="0.3">
      <c r="A83" s="3" t="s">
        <v>10</v>
      </c>
      <c r="C83" s="3"/>
      <c r="F83" s="6" t="s">
        <v>4</v>
      </c>
      <c r="G83" s="6"/>
      <c r="H83" s="6"/>
      <c r="I83" s="6"/>
      <c r="J83" s="20"/>
      <c r="K83" s="6"/>
      <c r="L83" s="35"/>
    </row>
    <row r="84" spans="1:15" ht="9" customHeight="1" x14ac:dyDescent="0.3">
      <c r="C84" s="3"/>
      <c r="E84" s="2"/>
      <c r="F84" s="8"/>
      <c r="G84" s="4"/>
      <c r="H84" s="4"/>
      <c r="I84" s="4"/>
      <c r="J84" s="19"/>
      <c r="K84" s="4"/>
      <c r="L84" s="13"/>
    </row>
    <row r="85" spans="1:15" x14ac:dyDescent="0.25">
      <c r="A85" s="1"/>
      <c r="C85" s="3" t="s">
        <v>26</v>
      </c>
      <c r="F85" s="34" t="s">
        <v>39</v>
      </c>
      <c r="G85" s="33"/>
      <c r="H85" s="33"/>
      <c r="I85" s="33"/>
      <c r="J85" s="49" t="s">
        <v>77</v>
      </c>
      <c r="K85" s="33"/>
      <c r="L85" s="50" t="s">
        <v>78</v>
      </c>
    </row>
    <row r="86" spans="1:15" ht="8.25" customHeight="1" x14ac:dyDescent="0.25">
      <c r="C86" s="3"/>
      <c r="E86" s="2"/>
      <c r="L86" s="5"/>
    </row>
    <row r="87" spans="1:15" x14ac:dyDescent="0.25">
      <c r="C87" s="3"/>
      <c r="E87" s="10">
        <v>1</v>
      </c>
      <c r="F87" s="1" t="s">
        <v>40</v>
      </c>
      <c r="G87" s="4"/>
      <c r="H87" s="4"/>
      <c r="I87" s="4"/>
      <c r="J87" s="52">
        <v>0</v>
      </c>
      <c r="K87" s="58"/>
      <c r="L87" s="52">
        <v>0</v>
      </c>
      <c r="M87" s="9"/>
      <c r="N87" s="19"/>
    </row>
    <row r="88" spans="1:15" x14ac:dyDescent="0.25">
      <c r="C88" s="3"/>
      <c r="E88" s="10">
        <v>2</v>
      </c>
      <c r="F88" s="1" t="s">
        <v>5</v>
      </c>
      <c r="G88" s="4"/>
      <c r="H88" s="4"/>
      <c r="I88" s="4"/>
      <c r="J88" s="18"/>
      <c r="K88" s="58"/>
      <c r="L88" s="66"/>
      <c r="M88" s="9"/>
      <c r="N88" s="19"/>
    </row>
    <row r="89" spans="1:15" x14ac:dyDescent="0.25">
      <c r="C89" s="3"/>
      <c r="E89" s="10"/>
      <c r="F89" s="1" t="s">
        <v>1</v>
      </c>
      <c r="G89" s="4" t="s">
        <v>41</v>
      </c>
      <c r="H89" s="4"/>
      <c r="I89" s="4"/>
      <c r="J89" s="52">
        <v>0</v>
      </c>
      <c r="K89" s="58"/>
      <c r="L89" s="52">
        <v>0</v>
      </c>
      <c r="M89" s="9"/>
      <c r="N89" s="19"/>
    </row>
    <row r="90" spans="1:15" x14ac:dyDescent="0.25">
      <c r="C90" s="3"/>
      <c r="E90" s="10"/>
      <c r="F90" s="1" t="s">
        <v>2</v>
      </c>
      <c r="G90" s="4" t="s">
        <v>42</v>
      </c>
      <c r="H90" s="4"/>
      <c r="I90" s="4"/>
      <c r="J90" s="67">
        <v>0</v>
      </c>
      <c r="K90" s="58"/>
      <c r="L90" s="67">
        <v>0</v>
      </c>
      <c r="M90" s="9"/>
      <c r="N90" s="19"/>
    </row>
    <row r="91" spans="1:15" x14ac:dyDescent="0.25">
      <c r="C91" s="3"/>
      <c r="E91" s="10">
        <v>3</v>
      </c>
      <c r="F91" s="1" t="s">
        <v>6</v>
      </c>
      <c r="G91" s="4"/>
      <c r="H91" s="4"/>
      <c r="I91" s="4"/>
      <c r="J91" s="66"/>
      <c r="K91" s="58"/>
      <c r="L91" s="66"/>
      <c r="M91" s="9"/>
      <c r="N91" s="19"/>
    </row>
    <row r="92" spans="1:15" x14ac:dyDescent="0.25">
      <c r="C92" s="3"/>
      <c r="E92" s="10"/>
      <c r="F92" s="1" t="s">
        <v>1</v>
      </c>
      <c r="G92" s="4" t="s">
        <v>43</v>
      </c>
      <c r="H92" s="4"/>
      <c r="I92" s="4"/>
      <c r="J92" s="52">
        <v>0</v>
      </c>
      <c r="K92" s="58"/>
      <c r="L92" s="52">
        <v>0</v>
      </c>
      <c r="M92" s="9"/>
      <c r="N92" s="19"/>
      <c r="O92" s="23"/>
    </row>
    <row r="93" spans="1:15" x14ac:dyDescent="0.25">
      <c r="C93" s="3"/>
      <c r="E93" s="10"/>
      <c r="F93" s="1" t="s">
        <v>2</v>
      </c>
      <c r="G93" s="32" t="s">
        <v>126</v>
      </c>
      <c r="H93" s="4"/>
      <c r="I93" s="4"/>
      <c r="J93" s="67">
        <v>0</v>
      </c>
      <c r="L93" s="68">
        <v>0</v>
      </c>
      <c r="N93" s="4"/>
    </row>
    <row r="94" spans="1:15" x14ac:dyDescent="0.25">
      <c r="C94" s="3"/>
      <c r="E94" s="10"/>
      <c r="F94" s="1" t="s">
        <v>3</v>
      </c>
      <c r="G94" s="32" t="s">
        <v>127</v>
      </c>
      <c r="H94" s="4"/>
      <c r="I94" s="4"/>
      <c r="J94" s="67">
        <v>0</v>
      </c>
      <c r="L94" s="68">
        <v>0</v>
      </c>
      <c r="M94" s="60"/>
      <c r="N94" s="65"/>
    </row>
    <row r="95" spans="1:15" x14ac:dyDescent="0.25">
      <c r="C95" s="3"/>
      <c r="E95" s="10"/>
      <c r="F95" s="1" t="s">
        <v>17</v>
      </c>
      <c r="G95" s="32" t="s">
        <v>128</v>
      </c>
      <c r="H95" s="4"/>
      <c r="I95" s="4"/>
      <c r="J95" s="67">
        <v>0</v>
      </c>
      <c r="L95" s="68">
        <v>0</v>
      </c>
      <c r="M95" s="60"/>
      <c r="N95" s="65"/>
    </row>
    <row r="96" spans="1:15" x14ac:dyDescent="0.25">
      <c r="C96" s="3"/>
      <c r="E96" s="10"/>
      <c r="F96" s="1" t="s">
        <v>18</v>
      </c>
      <c r="G96" s="32" t="s">
        <v>125</v>
      </c>
      <c r="H96" s="4"/>
      <c r="I96" s="4"/>
      <c r="J96" s="67">
        <v>0</v>
      </c>
      <c r="L96" s="68">
        <v>0</v>
      </c>
      <c r="M96" s="60"/>
      <c r="N96" s="65"/>
    </row>
    <row r="97" spans="3:14" x14ac:dyDescent="0.25">
      <c r="C97" s="3"/>
      <c r="E97" s="10"/>
      <c r="F97" s="1" t="s">
        <v>19</v>
      </c>
      <c r="G97" s="32" t="s">
        <v>44</v>
      </c>
      <c r="H97" s="4"/>
      <c r="I97" s="4"/>
      <c r="J97" s="67">
        <v>0</v>
      </c>
      <c r="L97" s="68">
        <v>0</v>
      </c>
      <c r="M97" s="60"/>
      <c r="N97" s="65"/>
    </row>
    <row r="98" spans="3:14" x14ac:dyDescent="0.25">
      <c r="C98" s="3"/>
      <c r="E98" s="10"/>
      <c r="F98" s="1" t="s">
        <v>21</v>
      </c>
      <c r="G98" s="32" t="s">
        <v>129</v>
      </c>
      <c r="H98" s="4"/>
      <c r="I98" s="4"/>
      <c r="J98" s="67">
        <v>0</v>
      </c>
      <c r="L98" s="68">
        <v>0</v>
      </c>
      <c r="M98" s="60"/>
      <c r="N98" s="65"/>
    </row>
    <row r="99" spans="3:14" ht="15.6" thickBot="1" x14ac:dyDescent="0.3">
      <c r="C99" s="3"/>
      <c r="E99" s="10">
        <v>4</v>
      </c>
      <c r="F99" s="1" t="s">
        <v>130</v>
      </c>
      <c r="G99" s="4"/>
      <c r="H99" s="4"/>
      <c r="I99" s="4"/>
      <c r="J99" s="72">
        <v>0</v>
      </c>
      <c r="K99" s="58"/>
      <c r="L99" s="72">
        <v>0</v>
      </c>
      <c r="M99" s="9"/>
      <c r="N99" s="19"/>
    </row>
    <row r="100" spans="3:14" ht="9" customHeight="1" x14ac:dyDescent="0.25">
      <c r="C100" s="3"/>
      <c r="E100" s="2"/>
      <c r="L100" s="5"/>
    </row>
    <row r="101" spans="3:14" ht="15.6" x14ac:dyDescent="0.3">
      <c r="C101" s="3"/>
      <c r="E101" s="2"/>
      <c r="F101" s="7" t="s">
        <v>131</v>
      </c>
      <c r="J101" s="22">
        <f>SUM(J87:J99)</f>
        <v>0</v>
      </c>
      <c r="L101" s="22">
        <f>SUM(L87:L99)</f>
        <v>0</v>
      </c>
    </row>
    <row r="102" spans="3:14" ht="9" customHeight="1" x14ac:dyDescent="0.3">
      <c r="C102" s="3"/>
      <c r="E102" s="2"/>
      <c r="F102" s="7"/>
      <c r="L102" s="22"/>
    </row>
    <row r="103" spans="3:14" x14ac:dyDescent="0.25">
      <c r="C103" s="3" t="s">
        <v>27</v>
      </c>
      <c r="F103" s="34" t="s">
        <v>23</v>
      </c>
      <c r="G103" s="33"/>
      <c r="H103" s="33"/>
      <c r="I103" s="33"/>
      <c r="J103" s="49" t="s">
        <v>77</v>
      </c>
      <c r="K103" s="33"/>
      <c r="L103" s="50" t="s">
        <v>78</v>
      </c>
    </row>
    <row r="104" spans="3:14" ht="9" customHeight="1" x14ac:dyDescent="0.25">
      <c r="C104" s="3"/>
      <c r="E104" s="2"/>
      <c r="L104" s="5"/>
    </row>
    <row r="105" spans="3:14" x14ac:dyDescent="0.25">
      <c r="C105" s="3"/>
      <c r="E105" s="10">
        <v>1</v>
      </c>
      <c r="F105" s="1" t="s">
        <v>158</v>
      </c>
      <c r="G105" s="4"/>
      <c r="H105" s="4"/>
      <c r="I105" s="4"/>
      <c r="J105" s="51">
        <v>0</v>
      </c>
      <c r="L105" s="56">
        <v>0</v>
      </c>
    </row>
    <row r="106" spans="3:14" x14ac:dyDescent="0.25">
      <c r="C106" s="3"/>
      <c r="E106" s="10">
        <v>2</v>
      </c>
      <c r="F106" s="1" t="s">
        <v>7</v>
      </c>
      <c r="G106" s="4"/>
      <c r="H106" s="4"/>
      <c r="I106" s="4"/>
      <c r="J106" s="68">
        <v>0</v>
      </c>
      <c r="L106" s="87">
        <v>0</v>
      </c>
    </row>
    <row r="107" spans="3:14" x14ac:dyDescent="0.25">
      <c r="C107" s="3"/>
      <c r="E107" s="10">
        <v>3</v>
      </c>
      <c r="F107" s="1" t="s">
        <v>25</v>
      </c>
      <c r="G107" s="4"/>
      <c r="H107" s="4"/>
      <c r="I107" s="4"/>
      <c r="J107" s="68">
        <v>0</v>
      </c>
      <c r="L107" s="87">
        <v>0</v>
      </c>
    </row>
    <row r="108" spans="3:14" x14ac:dyDescent="0.25">
      <c r="C108" s="3"/>
      <c r="E108" s="10">
        <v>4</v>
      </c>
      <c r="F108" s="1" t="s">
        <v>159</v>
      </c>
      <c r="G108" s="4"/>
      <c r="H108" s="4"/>
      <c r="I108" s="4"/>
      <c r="J108" s="68">
        <v>0</v>
      </c>
      <c r="L108" s="87">
        <v>0</v>
      </c>
    </row>
    <row r="109" spans="3:14" x14ac:dyDescent="0.25">
      <c r="C109" s="3"/>
      <c r="E109" s="10">
        <v>5</v>
      </c>
      <c r="F109" s="1" t="s">
        <v>160</v>
      </c>
      <c r="G109" s="4"/>
      <c r="H109" s="4"/>
      <c r="I109" s="4"/>
      <c r="J109" s="68">
        <v>0</v>
      </c>
      <c r="L109" s="87">
        <v>0</v>
      </c>
    </row>
    <row r="110" spans="3:14" ht="15.6" thickBot="1" x14ac:dyDescent="0.3">
      <c r="C110" s="3"/>
      <c r="E110" s="10">
        <v>6</v>
      </c>
      <c r="F110" s="1" t="s">
        <v>97</v>
      </c>
      <c r="G110" s="4"/>
      <c r="H110" s="4"/>
      <c r="I110" s="4"/>
      <c r="J110" s="83">
        <v>0</v>
      </c>
      <c r="L110" s="86">
        <v>0</v>
      </c>
    </row>
    <row r="111" spans="3:14" ht="9" customHeight="1" x14ac:dyDescent="0.25">
      <c r="C111" s="3"/>
      <c r="E111" s="2"/>
      <c r="L111" s="5"/>
    </row>
    <row r="112" spans="3:14" ht="15.6" x14ac:dyDescent="0.3">
      <c r="C112" s="3"/>
      <c r="E112" s="2"/>
      <c r="F112" s="7" t="s">
        <v>132</v>
      </c>
      <c r="J112" s="23">
        <f>SUM(J105:J110)</f>
        <v>0</v>
      </c>
      <c r="L112" s="23">
        <f>SUM(L105:L110)</f>
        <v>0</v>
      </c>
    </row>
    <row r="113" spans="1:12" ht="9" customHeight="1" x14ac:dyDescent="0.3">
      <c r="C113" s="3"/>
      <c r="E113" s="2"/>
      <c r="F113" s="7"/>
      <c r="L113" s="5"/>
    </row>
    <row r="114" spans="1:12" x14ac:dyDescent="0.25">
      <c r="C114" s="3" t="s">
        <v>28</v>
      </c>
      <c r="F114" s="34" t="s">
        <v>24</v>
      </c>
      <c r="G114" s="33"/>
      <c r="H114" s="33"/>
      <c r="I114" s="33"/>
      <c r="J114" s="49" t="s">
        <v>77</v>
      </c>
      <c r="K114" s="33"/>
      <c r="L114" s="50" t="s">
        <v>78</v>
      </c>
    </row>
    <row r="115" spans="1:12" ht="9" customHeight="1" x14ac:dyDescent="0.25">
      <c r="C115" s="3"/>
      <c r="E115" s="2"/>
      <c r="L115" s="5"/>
    </row>
    <row r="116" spans="1:12" x14ac:dyDescent="0.25">
      <c r="C116" s="3"/>
      <c r="E116" s="21">
        <v>1</v>
      </c>
      <c r="F116" s="1" t="s">
        <v>161</v>
      </c>
      <c r="J116" s="51">
        <v>0</v>
      </c>
      <c r="L116" s="51">
        <v>0</v>
      </c>
    </row>
    <row r="117" spans="1:12" x14ac:dyDescent="0.25">
      <c r="C117" s="3"/>
      <c r="E117" s="21">
        <v>2</v>
      </c>
      <c r="F117" s="1" t="s">
        <v>162</v>
      </c>
      <c r="J117" s="68">
        <v>0</v>
      </c>
      <c r="L117" s="68">
        <v>0</v>
      </c>
    </row>
    <row r="118" spans="1:12" x14ac:dyDescent="0.25">
      <c r="C118" s="3"/>
      <c r="E118" s="21">
        <v>3</v>
      </c>
      <c r="F118" s="1" t="s">
        <v>163</v>
      </c>
      <c r="J118" s="68">
        <v>0</v>
      </c>
      <c r="L118" s="68">
        <v>0</v>
      </c>
    </row>
    <row r="119" spans="1:12" x14ac:dyDescent="0.25">
      <c r="C119" s="3"/>
      <c r="E119" s="21">
        <v>4</v>
      </c>
      <c r="F119" s="1" t="s">
        <v>160</v>
      </c>
      <c r="J119" s="68">
        <v>0</v>
      </c>
      <c r="L119" s="68">
        <v>0</v>
      </c>
    </row>
    <row r="120" spans="1:12" ht="15.6" thickBot="1" x14ac:dyDescent="0.3">
      <c r="C120" s="3"/>
      <c r="E120" s="21">
        <v>5</v>
      </c>
      <c r="F120" s="1" t="s">
        <v>97</v>
      </c>
      <c r="J120" s="83">
        <v>0</v>
      </c>
      <c r="L120" s="83">
        <v>0</v>
      </c>
    </row>
    <row r="121" spans="1:12" ht="9" customHeight="1" x14ac:dyDescent="0.25">
      <c r="C121" s="3"/>
      <c r="E121" s="2"/>
      <c r="L121" s="5"/>
    </row>
    <row r="122" spans="1:12" ht="15.6" x14ac:dyDescent="0.3">
      <c r="C122" s="3"/>
      <c r="E122" s="2"/>
      <c r="F122" s="7" t="s">
        <v>133</v>
      </c>
      <c r="J122" s="23">
        <f>SUM(J116:J120)</f>
        <v>0</v>
      </c>
      <c r="L122" s="23">
        <f>SUM(L116:L120)</f>
        <v>0</v>
      </c>
    </row>
    <row r="123" spans="1:12" ht="8.25" customHeight="1" thickBot="1" x14ac:dyDescent="0.3">
      <c r="C123" s="3"/>
      <c r="E123" s="2"/>
    </row>
    <row r="124" spans="1:12" ht="15.6" thickBot="1" x14ac:dyDescent="0.3">
      <c r="C124" s="11"/>
      <c r="D124" s="12"/>
      <c r="F124" s="45" t="s">
        <v>134</v>
      </c>
      <c r="G124" s="45"/>
      <c r="H124" s="45"/>
      <c r="I124" s="45"/>
      <c r="J124" s="46">
        <f>SUM(J101+J112+J122)</f>
        <v>0</v>
      </c>
      <c r="K124" s="45"/>
      <c r="L124" s="46">
        <f>SUM(L101+L112+L122)</f>
        <v>0</v>
      </c>
    </row>
    <row r="125" spans="1:12" ht="15.75" customHeight="1" thickBot="1" x14ac:dyDescent="0.3">
      <c r="C125" s="3"/>
      <c r="E125" s="2"/>
    </row>
    <row r="126" spans="1:12" ht="15.6" thickBot="1" x14ac:dyDescent="0.3">
      <c r="A126" s="3" t="s">
        <v>11</v>
      </c>
      <c r="C126" s="3"/>
      <c r="F126" s="15" t="s">
        <v>79</v>
      </c>
      <c r="G126" s="6"/>
      <c r="H126" s="6"/>
      <c r="I126" s="6"/>
      <c r="J126" s="47" t="s">
        <v>77</v>
      </c>
      <c r="K126" s="6"/>
      <c r="L126" s="48" t="s">
        <v>78</v>
      </c>
    </row>
    <row r="127" spans="1:12" ht="9" customHeight="1" x14ac:dyDescent="0.25">
      <c r="C127" s="3"/>
      <c r="E127" s="2"/>
    </row>
    <row r="128" spans="1:12" x14ac:dyDescent="0.25">
      <c r="C128" s="3" t="s">
        <v>26</v>
      </c>
      <c r="E128" s="21"/>
      <c r="F128" s="21" t="s">
        <v>51</v>
      </c>
      <c r="I128" s="1" t="s">
        <v>174</v>
      </c>
      <c r="J128" s="17">
        <f>SUM(J36+J101)</f>
        <v>0</v>
      </c>
      <c r="L128" s="17">
        <f>SUM(L36+L101)</f>
        <v>0</v>
      </c>
    </row>
    <row r="129" spans="1:13" ht="12" customHeight="1" x14ac:dyDescent="0.25">
      <c r="C129" s="3"/>
      <c r="E129" s="21"/>
      <c r="F129" s="57" t="s">
        <v>73</v>
      </c>
      <c r="L129" s="17"/>
    </row>
    <row r="130" spans="1:13" ht="9" customHeight="1" x14ac:dyDescent="0.25">
      <c r="C130" s="3"/>
      <c r="E130" s="2"/>
      <c r="L130" s="17"/>
    </row>
    <row r="131" spans="1:13" x14ac:dyDescent="0.25">
      <c r="C131" s="3" t="s">
        <v>155</v>
      </c>
      <c r="E131" s="21"/>
      <c r="F131" s="21" t="s">
        <v>45</v>
      </c>
      <c r="I131" s="1" t="s">
        <v>175</v>
      </c>
      <c r="J131" s="17">
        <f>SUM(J49+J112)</f>
        <v>0</v>
      </c>
      <c r="L131" s="17">
        <f>SUM(L49+L112)</f>
        <v>0</v>
      </c>
    </row>
    <row r="132" spans="1:13" ht="9" customHeight="1" x14ac:dyDescent="0.25">
      <c r="C132" s="3"/>
      <c r="E132" s="21"/>
      <c r="L132" s="17"/>
    </row>
    <row r="133" spans="1:13" x14ac:dyDescent="0.25">
      <c r="C133" s="3" t="s">
        <v>28</v>
      </c>
      <c r="E133" s="21"/>
      <c r="F133" s="21" t="s">
        <v>46</v>
      </c>
      <c r="I133" s="1" t="s">
        <v>176</v>
      </c>
      <c r="J133" s="17">
        <f>SUM(J64+J122)</f>
        <v>0</v>
      </c>
      <c r="L133" s="17">
        <f>SUM(L64+L122)</f>
        <v>0</v>
      </c>
    </row>
    <row r="134" spans="1:13" ht="9" customHeight="1" x14ac:dyDescent="0.25">
      <c r="C134" s="3"/>
      <c r="E134" s="2"/>
      <c r="L134" s="17"/>
    </row>
    <row r="135" spans="1:13" x14ac:dyDescent="0.25">
      <c r="C135" s="3" t="s">
        <v>62</v>
      </c>
      <c r="E135" s="21"/>
      <c r="F135" s="2" t="s">
        <v>74</v>
      </c>
      <c r="I135" s="1" t="s">
        <v>177</v>
      </c>
      <c r="J135" s="23">
        <f>SUM(J81)</f>
        <v>0</v>
      </c>
      <c r="L135" s="23">
        <f>SUM(L81)</f>
        <v>0</v>
      </c>
    </row>
    <row r="136" spans="1:13" ht="9" customHeight="1" x14ac:dyDescent="0.25">
      <c r="C136" s="3"/>
      <c r="E136" s="21"/>
      <c r="F136" s="2"/>
      <c r="J136" s="23"/>
      <c r="L136" s="23"/>
    </row>
    <row r="137" spans="1:13" x14ac:dyDescent="0.25">
      <c r="C137" s="3" t="s">
        <v>63</v>
      </c>
      <c r="E137" s="21"/>
      <c r="F137" s="2" t="s">
        <v>137</v>
      </c>
      <c r="I137" s="2" t="s">
        <v>138</v>
      </c>
      <c r="J137" s="73">
        <f>SUM(J67)</f>
        <v>0</v>
      </c>
      <c r="L137" s="73">
        <f>SUM(L67)</f>
        <v>0</v>
      </c>
    </row>
    <row r="138" spans="1:13" ht="9" customHeight="1" thickBot="1" x14ac:dyDescent="0.3">
      <c r="C138" s="3"/>
      <c r="E138" s="2"/>
    </row>
    <row r="139" spans="1:13" ht="15.6" thickBot="1" x14ac:dyDescent="0.3">
      <c r="C139" s="12"/>
      <c r="D139" s="16"/>
      <c r="F139" s="44" t="s">
        <v>139</v>
      </c>
      <c r="G139" s="45"/>
      <c r="H139" s="45"/>
      <c r="I139" s="45"/>
      <c r="J139" s="46">
        <f>SUM(J128:J137)</f>
        <v>0</v>
      </c>
      <c r="K139" s="45"/>
      <c r="L139" s="46">
        <f>SUM(L124+L69)</f>
        <v>0</v>
      </c>
      <c r="M139" s="23"/>
    </row>
    <row r="140" spans="1:13" ht="12" customHeight="1" x14ac:dyDescent="0.25">
      <c r="C140" s="36"/>
      <c r="D140" s="26"/>
      <c r="F140" s="26" t="s">
        <v>47</v>
      </c>
      <c r="H140" s="26" t="s">
        <v>48</v>
      </c>
      <c r="I140" s="26"/>
      <c r="J140" s="37"/>
      <c r="K140" s="26"/>
      <c r="L140" s="26"/>
    </row>
    <row r="141" spans="1:13" ht="15.6" thickBot="1" x14ac:dyDescent="0.3">
      <c r="C141" s="36"/>
      <c r="D141" s="26"/>
      <c r="F141" s="26"/>
      <c r="H141" s="26"/>
      <c r="I141" s="26"/>
      <c r="J141" s="37"/>
      <c r="K141" s="26"/>
      <c r="L141" s="26"/>
    </row>
    <row r="142" spans="1:13" ht="15.6" thickBot="1" x14ac:dyDescent="0.3">
      <c r="A142" s="3" t="s">
        <v>12</v>
      </c>
      <c r="F142" s="6" t="s">
        <v>148</v>
      </c>
      <c r="G142" s="6"/>
      <c r="H142" s="6"/>
      <c r="I142" s="6"/>
      <c r="J142" s="47" t="s">
        <v>77</v>
      </c>
      <c r="K142" s="6"/>
      <c r="L142" s="48"/>
    </row>
    <row r="143" spans="1:13" ht="9" customHeight="1" x14ac:dyDescent="0.25">
      <c r="C143" s="3"/>
    </row>
    <row r="144" spans="1:13" x14ac:dyDescent="0.25">
      <c r="C144" s="3" t="s">
        <v>26</v>
      </c>
      <c r="E144" s="21"/>
      <c r="F144" s="1" t="s">
        <v>143</v>
      </c>
      <c r="H144" s="9"/>
      <c r="J144" s="51">
        <v>0</v>
      </c>
      <c r="L144" s="90"/>
    </row>
    <row r="145" spans="1:12" x14ac:dyDescent="0.25">
      <c r="C145" s="3" t="s">
        <v>27</v>
      </c>
      <c r="E145" s="21"/>
      <c r="F145" s="1" t="s">
        <v>144</v>
      </c>
      <c r="G145" s="4"/>
      <c r="H145" s="28"/>
      <c r="I145" s="4"/>
      <c r="J145" s="68">
        <v>0</v>
      </c>
      <c r="L145" s="90"/>
    </row>
    <row r="146" spans="1:12" x14ac:dyDescent="0.25">
      <c r="C146" s="3" t="s">
        <v>28</v>
      </c>
      <c r="E146" s="21"/>
      <c r="F146" s="1" t="s">
        <v>145</v>
      </c>
      <c r="G146" s="4"/>
      <c r="H146" s="28"/>
      <c r="I146" s="4"/>
      <c r="J146" s="68">
        <v>0</v>
      </c>
      <c r="L146" s="90"/>
    </row>
    <row r="147" spans="1:12" x14ac:dyDescent="0.25">
      <c r="C147" s="3" t="s">
        <v>62</v>
      </c>
      <c r="E147" s="21"/>
      <c r="F147" s="1" t="s">
        <v>164</v>
      </c>
      <c r="G147" s="4"/>
      <c r="H147" s="28"/>
      <c r="I147" s="4"/>
      <c r="J147" s="68">
        <v>0</v>
      </c>
      <c r="L147" s="90"/>
    </row>
    <row r="148" spans="1:12" ht="9" customHeight="1" thickBot="1" x14ac:dyDescent="0.3">
      <c r="C148" s="3"/>
      <c r="E148" s="2"/>
      <c r="L148" s="5"/>
    </row>
    <row r="149" spans="1:12" ht="15.6" thickBot="1" x14ac:dyDescent="0.3">
      <c r="C149" s="11"/>
      <c r="D149" s="12"/>
      <c r="F149" s="45" t="s">
        <v>165</v>
      </c>
      <c r="G149" s="45"/>
      <c r="H149" s="45"/>
      <c r="I149" s="45"/>
      <c r="J149" s="46">
        <f>SUM(J144:J147)</f>
        <v>0</v>
      </c>
      <c r="K149" s="45"/>
      <c r="L149" s="46"/>
    </row>
    <row r="150" spans="1:12" ht="12" customHeight="1" x14ac:dyDescent="0.25">
      <c r="C150" s="11"/>
      <c r="D150" s="12"/>
      <c r="F150" s="32"/>
      <c r="G150" s="32"/>
      <c r="H150" s="32"/>
      <c r="I150" s="32"/>
      <c r="J150" s="31"/>
      <c r="K150" s="32"/>
      <c r="L150" s="31"/>
    </row>
    <row r="151" spans="1:12" ht="12" customHeight="1" x14ac:dyDescent="0.25">
      <c r="C151" s="11"/>
      <c r="D151" s="12"/>
      <c r="F151" s="26" t="s">
        <v>47</v>
      </c>
      <c r="G151" s="32"/>
      <c r="H151" s="26" t="s">
        <v>150</v>
      </c>
      <c r="I151" s="32"/>
      <c r="J151" s="31"/>
      <c r="K151" s="32"/>
      <c r="L151" s="31"/>
    </row>
    <row r="152" spans="1:12" ht="11.25" customHeight="1" x14ac:dyDescent="0.25">
      <c r="C152" s="11"/>
      <c r="D152" s="12"/>
      <c r="F152" s="32"/>
      <c r="G152" s="32"/>
      <c r="H152" s="26" t="s">
        <v>151</v>
      </c>
      <c r="I152" s="32"/>
      <c r="J152" s="31"/>
      <c r="K152" s="32"/>
      <c r="L152" s="31"/>
    </row>
    <row r="153" spans="1:12" ht="12" customHeight="1" x14ac:dyDescent="0.25">
      <c r="C153" s="11"/>
      <c r="D153" s="12"/>
      <c r="F153" s="32"/>
      <c r="G153" s="32"/>
      <c r="H153" s="26" t="s">
        <v>152</v>
      </c>
      <c r="I153" s="32"/>
      <c r="J153" s="31"/>
      <c r="K153" s="32"/>
      <c r="L153" s="31"/>
    </row>
    <row r="154" spans="1:12" ht="12" customHeight="1" x14ac:dyDescent="0.25">
      <c r="C154" s="11"/>
      <c r="D154" s="12"/>
      <c r="F154" s="32"/>
      <c r="G154" s="32"/>
      <c r="H154" s="26" t="s">
        <v>153</v>
      </c>
      <c r="I154" s="32"/>
      <c r="J154" s="31"/>
      <c r="K154" s="32"/>
      <c r="L154" s="31"/>
    </row>
    <row r="155" spans="1:12" ht="15.6" thickBot="1" x14ac:dyDescent="0.3">
      <c r="C155" s="3"/>
      <c r="E155" s="2"/>
    </row>
    <row r="156" spans="1:12" ht="15.6" thickBot="1" x14ac:dyDescent="0.3">
      <c r="A156" s="3" t="s">
        <v>15</v>
      </c>
      <c r="C156" s="3"/>
      <c r="F156" s="15" t="s">
        <v>149</v>
      </c>
      <c r="G156" s="6"/>
      <c r="H156" s="6"/>
      <c r="I156" s="6"/>
      <c r="J156" s="20"/>
      <c r="K156" s="6"/>
      <c r="L156" s="6"/>
    </row>
    <row r="157" spans="1:12" ht="9" customHeight="1" x14ac:dyDescent="0.25">
      <c r="C157" s="3"/>
      <c r="E157" s="2"/>
    </row>
    <row r="158" spans="1:12" x14ac:dyDescent="0.25">
      <c r="C158" s="3"/>
      <c r="E158" s="21">
        <v>1</v>
      </c>
      <c r="F158" s="1" t="s">
        <v>83</v>
      </c>
      <c r="J158" s="17">
        <f>J139</f>
        <v>0</v>
      </c>
    </row>
    <row r="159" spans="1:12" ht="9" customHeight="1" x14ac:dyDescent="0.25">
      <c r="E159" s="2"/>
      <c r="J159" s="1"/>
      <c r="K159" s="3"/>
      <c r="L159" s="17"/>
    </row>
    <row r="160" spans="1:12" x14ac:dyDescent="0.25">
      <c r="C160" s="3"/>
      <c r="E160" s="21">
        <v>2</v>
      </c>
      <c r="F160" s="1" t="s">
        <v>147</v>
      </c>
      <c r="J160" s="17">
        <f>J149</f>
        <v>0</v>
      </c>
    </row>
    <row r="161" spans="1:14" ht="9" customHeight="1" x14ac:dyDescent="0.25">
      <c r="E161" s="2"/>
      <c r="J161" s="1"/>
      <c r="K161" s="3"/>
      <c r="L161" s="17"/>
    </row>
    <row r="162" spans="1:14" x14ac:dyDescent="0.25">
      <c r="E162" s="21">
        <v>3</v>
      </c>
      <c r="F162" s="1" t="s">
        <v>142</v>
      </c>
      <c r="I162" s="2"/>
      <c r="J162" s="19">
        <f>L139</f>
        <v>0</v>
      </c>
    </row>
    <row r="163" spans="1:14" ht="9" customHeight="1" thickBot="1" x14ac:dyDescent="0.3">
      <c r="E163" s="2"/>
    </row>
    <row r="164" spans="1:14" ht="15.6" thickBot="1" x14ac:dyDescent="0.3">
      <c r="C164" s="12"/>
      <c r="D164" s="16"/>
      <c r="F164" s="44" t="s">
        <v>82</v>
      </c>
      <c r="G164" s="45"/>
      <c r="H164" s="45"/>
      <c r="I164" s="45"/>
      <c r="J164" s="46">
        <f>SUM(J160+J162)</f>
        <v>0</v>
      </c>
      <c r="K164" s="45"/>
      <c r="L164" s="54"/>
    </row>
    <row r="165" spans="1:14" ht="15.6" thickBot="1" x14ac:dyDescent="0.3">
      <c r="E165" s="2"/>
      <c r="N165" s="4"/>
    </row>
    <row r="166" spans="1:14" ht="15.6" thickBot="1" x14ac:dyDescent="0.3">
      <c r="A166" s="3" t="s">
        <v>16</v>
      </c>
      <c r="F166" s="15" t="s">
        <v>8</v>
      </c>
      <c r="G166" s="6"/>
      <c r="H166" s="6"/>
      <c r="I166" s="6"/>
      <c r="J166" s="47" t="s">
        <v>77</v>
      </c>
      <c r="K166" s="6"/>
      <c r="L166" s="48" t="s">
        <v>78</v>
      </c>
    </row>
    <row r="167" spans="1:14" ht="9" customHeight="1" x14ac:dyDescent="0.25">
      <c r="E167" s="2"/>
    </row>
    <row r="168" spans="1:14" x14ac:dyDescent="0.25">
      <c r="C168" s="1" t="s">
        <v>26</v>
      </c>
      <c r="E168" s="2"/>
      <c r="F168" s="1" t="s">
        <v>140</v>
      </c>
      <c r="I168" s="9" t="s">
        <v>20</v>
      </c>
      <c r="J168" s="24">
        <v>0</v>
      </c>
      <c r="L168" s="24">
        <v>0</v>
      </c>
    </row>
    <row r="169" spans="1:14" x14ac:dyDescent="0.25">
      <c r="C169" s="1" t="s">
        <v>27</v>
      </c>
      <c r="E169" s="2"/>
      <c r="F169" s="1" t="s">
        <v>54</v>
      </c>
      <c r="I169" s="9" t="s">
        <v>20</v>
      </c>
      <c r="J169" s="24">
        <v>0</v>
      </c>
      <c r="L169" s="24">
        <v>0</v>
      </c>
    </row>
    <row r="170" spans="1:14" x14ac:dyDescent="0.25">
      <c r="C170" s="1" t="s">
        <v>28</v>
      </c>
      <c r="E170" s="2"/>
      <c r="F170" s="1" t="s">
        <v>55</v>
      </c>
      <c r="I170" s="9" t="s">
        <v>70</v>
      </c>
      <c r="J170" s="24">
        <v>0</v>
      </c>
      <c r="L170" s="24">
        <v>0</v>
      </c>
    </row>
    <row r="171" spans="1:14" x14ac:dyDescent="0.25">
      <c r="C171" s="1" t="s">
        <v>62</v>
      </c>
      <c r="E171" s="2"/>
      <c r="F171" s="1" t="s">
        <v>69</v>
      </c>
      <c r="I171" s="89" t="s">
        <v>80</v>
      </c>
      <c r="J171" s="55" t="s">
        <v>136</v>
      </c>
      <c r="L171" s="55" t="s">
        <v>136</v>
      </c>
    </row>
    <row r="172" spans="1:14" ht="9" customHeight="1" x14ac:dyDescent="0.25">
      <c r="E172" s="2"/>
      <c r="J172" s="24"/>
    </row>
    <row r="173" spans="1:14" x14ac:dyDescent="0.25">
      <c r="E173" s="2"/>
      <c r="F173" s="26" t="s">
        <v>47</v>
      </c>
      <c r="H173" s="26" t="s">
        <v>56</v>
      </c>
      <c r="J173" s="24"/>
    </row>
    <row r="174" spans="1:14" ht="9" customHeight="1" x14ac:dyDescent="0.25">
      <c r="E174" s="2"/>
      <c r="J174" s="24"/>
    </row>
    <row r="175" spans="1:14" x14ac:dyDescent="0.25">
      <c r="C175" s="1" t="s">
        <v>63</v>
      </c>
      <c r="E175" s="2"/>
      <c r="F175" s="1" t="s">
        <v>66</v>
      </c>
      <c r="J175" s="25">
        <v>0</v>
      </c>
      <c r="K175" s="1" t="s">
        <v>141</v>
      </c>
      <c r="L175" s="25">
        <v>0</v>
      </c>
    </row>
    <row r="176" spans="1:14" ht="9" customHeight="1" x14ac:dyDescent="0.25">
      <c r="E176" s="2"/>
      <c r="J176" s="25"/>
      <c r="L176" s="25"/>
    </row>
    <row r="177" spans="1:14" x14ac:dyDescent="0.25">
      <c r="C177" s="1" t="s">
        <v>115</v>
      </c>
      <c r="E177" s="2"/>
      <c r="F177" s="1" t="s">
        <v>67</v>
      </c>
      <c r="J177" s="25">
        <v>0</v>
      </c>
      <c r="K177" s="1" t="s">
        <v>141</v>
      </c>
      <c r="L177" s="25">
        <v>0</v>
      </c>
    </row>
    <row r="178" spans="1:14" ht="9" customHeight="1" x14ac:dyDescent="0.25">
      <c r="L178" s="17"/>
    </row>
    <row r="179" spans="1:14" ht="15.75" customHeight="1" x14ac:dyDescent="0.25">
      <c r="C179" s="1" t="s">
        <v>116</v>
      </c>
      <c r="F179" s="1" t="s">
        <v>68</v>
      </c>
      <c r="J179" s="17">
        <f>SUM(J69)</f>
        <v>0</v>
      </c>
      <c r="L179" s="17">
        <f>SUM(L69)</f>
        <v>0</v>
      </c>
    </row>
    <row r="180" spans="1:14" ht="9" customHeight="1" x14ac:dyDescent="0.25"/>
    <row r="181" spans="1:14" x14ac:dyDescent="0.25">
      <c r="F181" s="26" t="s">
        <v>47</v>
      </c>
      <c r="H181" s="26" t="s">
        <v>61</v>
      </c>
      <c r="J181" s="1"/>
      <c r="N181" s="58"/>
    </row>
    <row r="182" spans="1:14" ht="9" customHeight="1" x14ac:dyDescent="0.25">
      <c r="F182" s="26"/>
      <c r="H182" s="26"/>
      <c r="J182" s="1"/>
    </row>
    <row r="183" spans="1:14" x14ac:dyDescent="0.25">
      <c r="F183" s="30" t="s">
        <v>154</v>
      </c>
      <c r="J183" s="1"/>
    </row>
    <row r="184" spans="1:14" ht="16.5" customHeight="1" x14ac:dyDescent="0.25">
      <c r="G184" s="26"/>
      <c r="J184" s="1"/>
    </row>
    <row r="185" spans="1:14" ht="16.5" customHeight="1" x14ac:dyDescent="0.25">
      <c r="F185" s="4"/>
      <c r="G185" s="93"/>
      <c r="H185" s="4"/>
      <c r="I185" s="4"/>
      <c r="J185" s="4"/>
      <c r="K185" s="4"/>
      <c r="L185" s="4"/>
    </row>
    <row r="186" spans="1:14" ht="16.5" customHeight="1" x14ac:dyDescent="0.25">
      <c r="A186" s="3" t="s">
        <v>170</v>
      </c>
      <c r="B186" s="95"/>
      <c r="C186" s="95"/>
      <c r="D186" s="95"/>
      <c r="E186" s="95"/>
      <c r="F186" s="100" t="s">
        <v>169</v>
      </c>
      <c r="G186" s="96"/>
      <c r="H186" s="97"/>
      <c r="I186" s="97"/>
      <c r="J186" s="97"/>
      <c r="K186" s="97"/>
      <c r="L186" s="97"/>
    </row>
    <row r="187" spans="1:14" ht="16.5" customHeight="1" x14ac:dyDescent="0.25">
      <c r="A187" s="94"/>
      <c r="B187" s="95"/>
      <c r="C187" s="95"/>
      <c r="D187" s="95"/>
      <c r="E187" s="95"/>
      <c r="F187" s="95"/>
      <c r="G187" s="98"/>
      <c r="H187" s="99"/>
      <c r="I187" s="95"/>
      <c r="J187" s="95"/>
      <c r="K187" s="95"/>
      <c r="L187" s="95"/>
    </row>
    <row r="188" spans="1:14" ht="16.5" customHeight="1" x14ac:dyDescent="0.25">
      <c r="A188" s="94"/>
      <c r="B188" s="95"/>
      <c r="C188" s="1" t="s">
        <v>26</v>
      </c>
      <c r="D188" s="95"/>
      <c r="E188" s="95"/>
      <c r="F188" s="1" t="s">
        <v>167</v>
      </c>
      <c r="G188" s="98"/>
      <c r="H188" s="95"/>
      <c r="I188" s="95"/>
      <c r="J188" s="95"/>
      <c r="K188" s="95"/>
      <c r="L188" s="92" t="s">
        <v>168</v>
      </c>
    </row>
    <row r="189" spans="1:14" ht="7.5" customHeight="1" x14ac:dyDescent="0.25">
      <c r="A189" s="94"/>
      <c r="B189" s="95"/>
      <c r="C189" s="95"/>
      <c r="D189" s="95"/>
      <c r="E189" s="95"/>
      <c r="F189" s="95"/>
      <c r="G189" s="98"/>
      <c r="H189" s="95"/>
      <c r="I189" s="95"/>
      <c r="J189" s="95"/>
      <c r="K189" s="95"/>
      <c r="L189" s="92"/>
    </row>
    <row r="190" spans="1:14" ht="16.5" customHeight="1" x14ac:dyDescent="0.25">
      <c r="A190" s="94"/>
      <c r="B190" s="95"/>
      <c r="C190" s="95"/>
      <c r="D190" s="95"/>
      <c r="E190" s="95"/>
      <c r="F190" s="1" t="s">
        <v>172</v>
      </c>
      <c r="G190" s="98"/>
      <c r="H190" s="95"/>
      <c r="I190" s="95"/>
      <c r="J190" s="95"/>
      <c r="K190" s="95"/>
      <c r="L190" s="92" t="s">
        <v>168</v>
      </c>
    </row>
    <row r="191" spans="1:14" ht="16.5" customHeight="1" x14ac:dyDescent="0.25">
      <c r="G191" s="26"/>
      <c r="J191" s="1"/>
      <c r="L191" s="92"/>
    </row>
    <row r="192" spans="1:14" ht="16.5" customHeight="1" x14ac:dyDescent="0.25">
      <c r="C192" s="1" t="s">
        <v>155</v>
      </c>
      <c r="F192" s="1" t="s">
        <v>171</v>
      </c>
      <c r="G192" s="26"/>
      <c r="J192" s="1"/>
      <c r="L192" s="92" t="s">
        <v>168</v>
      </c>
    </row>
    <row r="193" spans="1:12" ht="7.5" customHeight="1" x14ac:dyDescent="0.25">
      <c r="C193" s="95"/>
      <c r="G193" s="26"/>
      <c r="J193" s="1"/>
      <c r="L193" s="92"/>
    </row>
    <row r="194" spans="1:12" ht="16.5" customHeight="1" x14ac:dyDescent="0.25">
      <c r="C194" s="95"/>
      <c r="F194" s="1" t="s">
        <v>172</v>
      </c>
      <c r="G194" s="26"/>
      <c r="J194" s="1"/>
      <c r="L194" s="92" t="s">
        <v>168</v>
      </c>
    </row>
    <row r="195" spans="1:12" ht="16.5" customHeight="1" x14ac:dyDescent="0.25">
      <c r="G195" s="26"/>
      <c r="J195" s="1"/>
      <c r="L195" s="92"/>
    </row>
    <row r="196" spans="1:12" ht="16.5" customHeight="1" thickBot="1" x14ac:dyDescent="0.3">
      <c r="G196" s="26"/>
      <c r="J196" s="1"/>
    </row>
    <row r="197" spans="1:12" ht="15.75" customHeight="1" thickBot="1" x14ac:dyDescent="0.3">
      <c r="A197" s="3" t="s">
        <v>65</v>
      </c>
      <c r="F197" s="6" t="s">
        <v>64</v>
      </c>
      <c r="G197" s="6"/>
      <c r="H197" s="6"/>
      <c r="I197" s="6"/>
      <c r="J197" s="6"/>
      <c r="K197" s="6"/>
      <c r="L197" s="6"/>
    </row>
    <row r="198" spans="1:12" ht="9" customHeight="1" x14ac:dyDescent="0.3">
      <c r="E198" s="7"/>
      <c r="J198" s="1"/>
    </row>
    <row r="199" spans="1:12" ht="15.75" customHeight="1" x14ac:dyDescent="0.25">
      <c r="C199" s="1" t="s">
        <v>26</v>
      </c>
      <c r="F199" s="4" t="s">
        <v>173</v>
      </c>
      <c r="G199" s="4"/>
      <c r="H199" s="4"/>
      <c r="I199" s="4"/>
      <c r="J199" s="4"/>
      <c r="K199" s="4"/>
      <c r="L199" s="88" t="s">
        <v>135</v>
      </c>
    </row>
    <row r="200" spans="1:12" ht="15.75" customHeight="1" thickBot="1" x14ac:dyDescent="0.3">
      <c r="F200" s="4"/>
      <c r="G200" s="4"/>
      <c r="H200" s="4"/>
      <c r="I200" s="4"/>
      <c r="J200" s="4"/>
      <c r="K200" s="4"/>
      <c r="L200" s="28"/>
    </row>
    <row r="201" spans="1:12" ht="15.75" customHeight="1" thickBot="1" x14ac:dyDescent="0.3">
      <c r="A201" s="3" t="s">
        <v>71</v>
      </c>
      <c r="F201" s="6" t="s">
        <v>72</v>
      </c>
      <c r="G201" s="6"/>
      <c r="H201" s="6"/>
      <c r="I201" s="6"/>
      <c r="J201" s="6"/>
      <c r="K201" s="6"/>
      <c r="L201" s="6"/>
    </row>
    <row r="202" spans="1:12" ht="9" customHeight="1" x14ac:dyDescent="0.25">
      <c r="J202" s="1"/>
    </row>
    <row r="203" spans="1:12" ht="15.75" customHeight="1" x14ac:dyDescent="0.25">
      <c r="C203" s="1" t="s">
        <v>26</v>
      </c>
      <c r="D203" s="4"/>
      <c r="F203" s="4" t="s">
        <v>156</v>
      </c>
      <c r="G203" s="4"/>
      <c r="J203" s="1"/>
    </row>
    <row r="204" spans="1:12" ht="15.75" customHeight="1" x14ac:dyDescent="0.25">
      <c r="D204" s="4"/>
      <c r="F204" s="4"/>
      <c r="G204" s="4"/>
      <c r="I204" s="42"/>
      <c r="J204" s="4"/>
      <c r="K204" s="4"/>
      <c r="L204" s="4"/>
    </row>
    <row r="205" spans="1:12" ht="15.75" customHeight="1" x14ac:dyDescent="0.25">
      <c r="D205" s="4"/>
      <c r="F205" s="4"/>
      <c r="G205" s="4"/>
      <c r="I205" s="42"/>
      <c r="J205" s="4"/>
      <c r="K205" s="4"/>
      <c r="L205" s="4"/>
    </row>
    <row r="206" spans="1:12" ht="15.75" customHeight="1" x14ac:dyDescent="0.25">
      <c r="D206" s="4"/>
      <c r="F206" s="4"/>
      <c r="G206" s="4"/>
      <c r="H206" s="39"/>
      <c r="I206" s="27"/>
      <c r="J206" s="27"/>
      <c r="K206" s="4"/>
      <c r="L206" s="27"/>
    </row>
    <row r="207" spans="1:12" ht="15.75" customHeight="1" x14ac:dyDescent="0.25">
      <c r="D207" s="4"/>
      <c r="F207" s="4"/>
      <c r="G207" s="4"/>
      <c r="H207" s="42"/>
      <c r="I207" s="4"/>
      <c r="J207" s="28" t="s">
        <v>59</v>
      </c>
      <c r="K207" s="4"/>
      <c r="L207" s="4" t="s">
        <v>53</v>
      </c>
    </row>
    <row r="208" spans="1:12" ht="9" customHeight="1" x14ac:dyDescent="0.25">
      <c r="D208" s="4"/>
      <c r="E208" s="4"/>
      <c r="F208" s="4"/>
      <c r="G208" s="4"/>
      <c r="H208" s="42"/>
      <c r="I208" s="4"/>
      <c r="J208" s="4"/>
      <c r="K208" s="4"/>
      <c r="L208" s="4"/>
    </row>
    <row r="209" spans="3:12" ht="15.75" customHeight="1" x14ac:dyDescent="0.25">
      <c r="C209" s="1" t="s">
        <v>27</v>
      </c>
      <c r="F209" s="4" t="s">
        <v>60</v>
      </c>
      <c r="J209" s="1"/>
      <c r="L209" s="4"/>
    </row>
    <row r="210" spans="3:12" ht="15.75" customHeight="1" x14ac:dyDescent="0.25">
      <c r="E210" s="4"/>
      <c r="J210" s="1"/>
      <c r="L210" s="4"/>
    </row>
    <row r="212" spans="3:12" ht="15.75" customHeight="1" x14ac:dyDescent="0.25">
      <c r="H212" s="27"/>
      <c r="I212" s="27"/>
      <c r="J212" s="27"/>
      <c r="L212" s="27"/>
    </row>
    <row r="213" spans="3:12" x14ac:dyDescent="0.25">
      <c r="J213" s="43" t="s">
        <v>157</v>
      </c>
      <c r="L213" s="1" t="s">
        <v>22</v>
      </c>
    </row>
    <row r="214" spans="3:12" ht="9" customHeight="1" x14ac:dyDescent="0.25">
      <c r="E214" s="29"/>
      <c r="F214" s="4"/>
      <c r="G214" s="4"/>
      <c r="H214" s="4"/>
      <c r="J214" s="1"/>
      <c r="L214" s="4"/>
    </row>
    <row r="215" spans="3:12" x14ac:dyDescent="0.25">
      <c r="C215" s="1" t="s">
        <v>28</v>
      </c>
      <c r="F215" s="4" t="s">
        <v>57</v>
      </c>
      <c r="H215" s="4"/>
      <c r="I215" s="4"/>
      <c r="J215" s="4"/>
      <c r="K215" s="4"/>
      <c r="L215" s="4"/>
    </row>
    <row r="216" spans="3:12" x14ac:dyDescent="0.25">
      <c r="E216" s="4"/>
      <c r="F216" s="4"/>
      <c r="H216" s="4"/>
      <c r="I216" s="4"/>
      <c r="J216" s="4"/>
      <c r="K216" s="4"/>
      <c r="L216" s="4"/>
    </row>
    <row r="217" spans="3:12" x14ac:dyDescent="0.25">
      <c r="E217" s="4"/>
      <c r="F217" s="4"/>
      <c r="J217" s="1"/>
    </row>
    <row r="218" spans="3:12" x14ac:dyDescent="0.25">
      <c r="E218" s="4"/>
      <c r="F218" s="4"/>
      <c r="G218" s="4"/>
      <c r="H218" s="27"/>
      <c r="I218" s="27"/>
      <c r="J218" s="27"/>
      <c r="L218" s="38"/>
    </row>
    <row r="219" spans="3:12" x14ac:dyDescent="0.25">
      <c r="E219" s="4"/>
      <c r="F219" s="4"/>
      <c r="H219" s="1" t="s">
        <v>166</v>
      </c>
      <c r="I219" s="4"/>
      <c r="J219" s="40" t="s">
        <v>157</v>
      </c>
      <c r="K219" s="4"/>
      <c r="L219" s="41" t="s">
        <v>22</v>
      </c>
    </row>
    <row r="220" spans="3:12" ht="9" customHeight="1" x14ac:dyDescent="0.25">
      <c r="E220" s="4"/>
      <c r="F220" s="4"/>
      <c r="G220" s="4"/>
      <c r="H220" s="4"/>
      <c r="J220" s="1"/>
    </row>
    <row r="221" spans="3:12" x14ac:dyDescent="0.25">
      <c r="C221" s="1" t="s">
        <v>62</v>
      </c>
      <c r="F221" s="1" t="s">
        <v>58</v>
      </c>
      <c r="J221" s="1"/>
    </row>
    <row r="222" spans="3:12" x14ac:dyDescent="0.25">
      <c r="J222" s="1"/>
    </row>
    <row r="223" spans="3:12" ht="15.6" thickBot="1" x14ac:dyDescent="0.3">
      <c r="H223" s="103"/>
      <c r="I223" s="103"/>
      <c r="J223" s="103"/>
    </row>
    <row r="224" spans="3:12" x14ac:dyDescent="0.25">
      <c r="F224" s="4"/>
      <c r="H224" s="1" t="s">
        <v>183</v>
      </c>
      <c r="J224" s="9"/>
      <c r="L224" s="41" t="s">
        <v>22</v>
      </c>
    </row>
    <row r="225" spans="4:12" x14ac:dyDescent="0.25">
      <c r="E225" s="4"/>
      <c r="J225" s="1"/>
    </row>
    <row r="226" spans="4:12" x14ac:dyDescent="0.25">
      <c r="G226" s="4"/>
      <c r="H226" s="27"/>
      <c r="I226" s="27"/>
      <c r="J226" s="27"/>
      <c r="L226" s="27"/>
    </row>
    <row r="227" spans="4:12" x14ac:dyDescent="0.25">
      <c r="H227" s="1" t="s">
        <v>185</v>
      </c>
      <c r="J227" s="9"/>
      <c r="L227" s="41" t="s">
        <v>22</v>
      </c>
    </row>
    <row r="228" spans="4:12" x14ac:dyDescent="0.25">
      <c r="J228" s="1"/>
    </row>
    <row r="229" spans="4:12" x14ac:dyDescent="0.25">
      <c r="D229" s="4"/>
      <c r="E229" s="4"/>
      <c r="H229" s="4"/>
      <c r="J229" s="1"/>
    </row>
    <row r="230" spans="4:12" x14ac:dyDescent="0.25">
      <c r="F230" s="4"/>
      <c r="G230" s="4"/>
      <c r="J230" s="1"/>
    </row>
    <row r="231" spans="4:12" x14ac:dyDescent="0.25">
      <c r="J231" s="1"/>
    </row>
  </sheetData>
  <mergeCells count="3">
    <mergeCell ref="A1:L1"/>
    <mergeCell ref="A2:L2"/>
    <mergeCell ref="E65:H65"/>
  </mergeCells>
  <phoneticPr fontId="0" type="noConversion"/>
  <pageMargins left="0.75" right="0.5" top="1" bottom="0.5" header="0.5" footer="0.5"/>
  <pageSetup scale="73" orientation="portrait" r:id="rId1"/>
  <headerFooter alignWithMargins="0">
    <oddHeader>&amp;L&amp;"Arial,Bold"&amp;14 &amp;"Arial,Regular"&amp;12project name:&amp;Cdate:&amp;Roffice project #:</oddHeader>
    <oddFooter>&amp;L
 508 - Phase B Estimate of Construction Cost - January 31, 2023&amp;C
&amp;R&amp;11
&amp;12Page &amp;P</oddFooter>
  </headerFooter>
  <rowBreaks count="3" manualBreakCount="3">
    <brk id="65" max="11" man="1"/>
    <brk id="124" max="11" man="1"/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Buono;JR Meyer</dc:creator>
  <cp:lastModifiedBy>Reeves, Ellen</cp:lastModifiedBy>
  <cp:lastPrinted>2023-02-04T16:20:19Z</cp:lastPrinted>
  <dcterms:created xsi:type="dcterms:W3CDTF">1999-10-11T13:01:35Z</dcterms:created>
  <dcterms:modified xsi:type="dcterms:W3CDTF">2023-02-04T16:21:20Z</dcterms:modified>
</cp:coreProperties>
</file>