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ctAdmin\ProjectAdministration\EKU CCPA Procedures Manual\Chapter 6 - Phase C - Final Design\"/>
    </mc:Choice>
  </mc:AlternateContent>
  <xr:revisionPtr revIDLastSave="0" documentId="13_ncr:1_{F5058354-C846-4BB4-AFC1-B37C6A2D5459}" xr6:coauthVersionLast="47" xr6:coauthVersionMax="47" xr10:uidLastSave="{00000000-0000-0000-0000-000000000000}"/>
  <bookViews>
    <workbookView xWindow="-108" yWindow="-108" windowWidth="30936" windowHeight="12456" xr2:uid="{00000000-000D-0000-FFFF-FFFF00000000}"/>
  </bookViews>
  <sheets>
    <sheet name="page 1" sheetId="1" r:id="rId1"/>
  </sheets>
  <definedNames>
    <definedName name="_xlnm.Print_Area" localSheetId="0">'page 1'!$A$1:$L$217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2" i="1" l="1"/>
  <c r="J163" i="1" s="1"/>
  <c r="J39" i="1"/>
  <c r="J104" i="1"/>
  <c r="J52" i="1"/>
  <c r="J115" i="1"/>
  <c r="J67" i="1"/>
  <c r="J125" i="1"/>
  <c r="J84" i="1"/>
  <c r="J138" i="1" s="1"/>
  <c r="J140" i="1"/>
  <c r="L104" i="1"/>
  <c r="L115" i="1"/>
  <c r="L125" i="1"/>
  <c r="L39" i="1"/>
  <c r="L52" i="1"/>
  <c r="L67" i="1"/>
  <c r="L84" i="1"/>
  <c r="L138" i="1" s="1"/>
  <c r="L140" i="1"/>
  <c r="J127" i="1" l="1"/>
  <c r="L136" i="1"/>
  <c r="J131" i="1"/>
  <c r="J134" i="1"/>
  <c r="L127" i="1"/>
  <c r="J72" i="1"/>
  <c r="J182" i="1" s="1"/>
  <c r="J136" i="1"/>
  <c r="L134" i="1"/>
  <c r="L72" i="1"/>
  <c r="L182" i="1" s="1"/>
  <c r="L131" i="1"/>
  <c r="J142" i="1" l="1"/>
  <c r="J161" i="1" s="1"/>
  <c r="L142" i="1"/>
  <c r="J165" i="1" s="1"/>
  <c r="J167" i="1" s="1"/>
</calcChain>
</file>

<file path=xl/sharedStrings.xml><?xml version="1.0" encoding="utf-8"?>
<sst xmlns="http://schemas.openxmlformats.org/spreadsheetml/2006/main" count="252" uniqueCount="178">
  <si>
    <t>I.</t>
  </si>
  <si>
    <t>a.</t>
  </si>
  <si>
    <t>b.</t>
  </si>
  <si>
    <t>c.</t>
  </si>
  <si>
    <t>BUILDING CONSTRUCTION</t>
  </si>
  <si>
    <t>Structural</t>
  </si>
  <si>
    <t>Architectural</t>
  </si>
  <si>
    <t>Plumbing</t>
  </si>
  <si>
    <t>SPACE STUDY STATEMENT</t>
  </si>
  <si>
    <t>II.</t>
  </si>
  <si>
    <t>III.</t>
  </si>
  <si>
    <t>IV.</t>
  </si>
  <si>
    <t>V.</t>
  </si>
  <si>
    <t>Clearing</t>
  </si>
  <si>
    <t>Grading</t>
  </si>
  <si>
    <t>VI.</t>
  </si>
  <si>
    <t>VII.</t>
  </si>
  <si>
    <t>d.</t>
  </si>
  <si>
    <t>e.</t>
  </si>
  <si>
    <t>f.</t>
  </si>
  <si>
    <t>gsf</t>
  </si>
  <si>
    <t>g.</t>
  </si>
  <si>
    <t>Date:</t>
  </si>
  <si>
    <t>MECHANICAL WORK</t>
  </si>
  <si>
    <t>ELECTRICAL WORK</t>
  </si>
  <si>
    <t>Heating, Ventilation &amp; Air Conditioning (HVAC)</t>
  </si>
  <si>
    <t>A.</t>
  </si>
  <si>
    <t>B.</t>
  </si>
  <si>
    <t>C.</t>
  </si>
  <si>
    <t>Concrete</t>
  </si>
  <si>
    <t>Bituminous</t>
  </si>
  <si>
    <t>Landscape Development</t>
  </si>
  <si>
    <t>Lawns</t>
  </si>
  <si>
    <t>Demolition</t>
  </si>
  <si>
    <t>ONSITE MECHANICAL (Exterior)</t>
  </si>
  <si>
    <t>ONSITE ELECTRICAL (Exterior)</t>
  </si>
  <si>
    <t>Switchgear</t>
  </si>
  <si>
    <t>SITEWORK</t>
  </si>
  <si>
    <t>GENERAL DEVELOPMENT</t>
  </si>
  <si>
    <t>GENERAL WORK</t>
  </si>
  <si>
    <t>Excavation</t>
  </si>
  <si>
    <t>Foundations</t>
  </si>
  <si>
    <t>Frame</t>
  </si>
  <si>
    <t>General</t>
  </si>
  <si>
    <t>Elevators</t>
  </si>
  <si>
    <t>Mechanical Work</t>
  </si>
  <si>
    <t>Electrical Work</t>
  </si>
  <si>
    <t>NOTE:</t>
  </si>
  <si>
    <r>
      <t xml:space="preserve">A/E to consider overhead, profit, and assignment fees  in estimate above.  </t>
    </r>
    <r>
      <rPr>
        <u/>
        <sz val="10"/>
        <rFont val="Arial"/>
        <family val="2"/>
      </rPr>
      <t>Do not</t>
    </r>
    <r>
      <rPr>
        <sz val="10"/>
        <rFont val="Arial"/>
        <family val="2"/>
      </rPr>
      <t xml:space="preserve"> list separately.</t>
    </r>
  </si>
  <si>
    <t>Water System</t>
  </si>
  <si>
    <t>Underground Service</t>
  </si>
  <si>
    <t>General Construction</t>
  </si>
  <si>
    <t>Project:</t>
  </si>
  <si>
    <t>Location:</t>
  </si>
  <si>
    <t>Net Area (Standard AIA Method):</t>
  </si>
  <si>
    <t>Assignable Area (Productive Space):</t>
  </si>
  <si>
    <t xml:space="preserve">Per AIA Method Document D-101 (June, 1974).  </t>
  </si>
  <si>
    <t>This Estimate certified by:</t>
  </si>
  <si>
    <t>Firm Name:</t>
  </si>
  <si>
    <t>This Estimate prepared by:</t>
  </si>
  <si>
    <t>Enclose Calculating Data "Back-up" for Final Estimates</t>
  </si>
  <si>
    <t>D.</t>
  </si>
  <si>
    <t>E.</t>
  </si>
  <si>
    <t>CONSTRUCTION TIME:</t>
  </si>
  <si>
    <t>IX.</t>
  </si>
  <si>
    <t>AIA Square Foot Costs (Excluding Site Development)</t>
  </si>
  <si>
    <t>Square Foot Costs per Assignable Area</t>
  </si>
  <si>
    <t>Site Development Cost, (Item I.)</t>
  </si>
  <si>
    <t>Item C % of Gross (Efficiency):</t>
  </si>
  <si>
    <t>aa</t>
  </si>
  <si>
    <t>SIGNITURES</t>
  </si>
  <si>
    <t>(Including General Development)</t>
  </si>
  <si>
    <t>Off-Site utilities (When Applicable)</t>
  </si>
  <si>
    <t>Paving (Roads &amp; Parking)</t>
  </si>
  <si>
    <t>Furniture</t>
  </si>
  <si>
    <t>Base Bid</t>
  </si>
  <si>
    <t>Add. Alt.</t>
  </si>
  <si>
    <t>SUMMARY OF CONSTRUCTION COSTS</t>
  </si>
  <si>
    <t>efficient</t>
  </si>
  <si>
    <t>Miscellaneous Special items</t>
  </si>
  <si>
    <t xml:space="preserve">GRAND TOTAL COMBINED COST ESTIMATE </t>
  </si>
  <si>
    <t>Base Bid Total Construction Cost Estimate</t>
  </si>
  <si>
    <t>Other</t>
  </si>
  <si>
    <t>Site Structures</t>
  </si>
  <si>
    <t>Retaining Walls</t>
  </si>
  <si>
    <t>Headwalls, Flumes, etc.</t>
  </si>
  <si>
    <t>List</t>
  </si>
  <si>
    <t>Walkways</t>
  </si>
  <si>
    <t>Swim Pools</t>
  </si>
  <si>
    <t>Plantings</t>
  </si>
  <si>
    <t>Trees</t>
  </si>
  <si>
    <t>Specialties</t>
  </si>
  <si>
    <t>General Development Subtotal (A):</t>
  </si>
  <si>
    <t>Onsite Mechanical Subtotal (B):</t>
  </si>
  <si>
    <t>Onsite Electrical Subtotal (C):</t>
  </si>
  <si>
    <t>Miscellaneous Items</t>
  </si>
  <si>
    <t>Storm Drainage</t>
  </si>
  <si>
    <t>Sanitary</t>
  </si>
  <si>
    <t>Steam Lines, etc.</t>
  </si>
  <si>
    <t>b.   Sewage</t>
  </si>
  <si>
    <t>a.   Water</t>
  </si>
  <si>
    <t>RELOCATION OF UTILITIES</t>
  </si>
  <si>
    <t xml:space="preserve">OFF-SITE UTILITIES </t>
  </si>
  <si>
    <t>TOTAL SITE WORK (A+B+C+D)</t>
  </si>
  <si>
    <t>Overhead Service</t>
  </si>
  <si>
    <t>Manholes</t>
  </si>
  <si>
    <t>Transformers&amp; Mounts</t>
  </si>
  <si>
    <t>E.T.V. &amp; TV Cables</t>
  </si>
  <si>
    <t>Communications:</t>
  </si>
  <si>
    <t>Treatment Plants:</t>
  </si>
  <si>
    <t>a.  Telephone</t>
  </si>
  <si>
    <t>b.  Other</t>
  </si>
  <si>
    <t>Miscellaneous items</t>
  </si>
  <si>
    <t>F.</t>
  </si>
  <si>
    <t>G.</t>
  </si>
  <si>
    <t>Electric Power (KVA)</t>
  </si>
  <si>
    <t>Structures (Types)</t>
  </si>
  <si>
    <t>Water Service (size)</t>
  </si>
  <si>
    <t>Fire Lines &amp; Hydrants</t>
  </si>
  <si>
    <t>Gas Service (Size)</t>
  </si>
  <si>
    <t>(Pressure)</t>
  </si>
  <si>
    <t>Storm Sewers (Size)</t>
  </si>
  <si>
    <t>Sanitary Sewers (Size)</t>
  </si>
  <si>
    <t>Acoustic Flooring</t>
  </si>
  <si>
    <t>Casework (list)</t>
  </si>
  <si>
    <t>Food Service Equipment (list)</t>
  </si>
  <si>
    <t>Fixed Equipment (list)</t>
  </si>
  <si>
    <t>Special Items (list)</t>
  </si>
  <si>
    <t>General Conditions</t>
  </si>
  <si>
    <t>General Work Total (A):</t>
  </si>
  <si>
    <t>Mechanical Subtotal (B):</t>
  </si>
  <si>
    <t>Electrical Subtotal (C):</t>
  </si>
  <si>
    <t>TOTAL BUILDING CONSTRUCTION (A+B+C)</t>
  </si>
  <si>
    <t>Days</t>
  </si>
  <si>
    <t>%</t>
  </si>
  <si>
    <t>Relocation of Site Utilities</t>
  </si>
  <si>
    <t>I. Item (D.)</t>
  </si>
  <si>
    <r>
      <t xml:space="preserve">TOTAL CONSTRUCTION COST SUMMARY </t>
    </r>
    <r>
      <rPr>
        <sz val="10"/>
        <rFont val="Arial"/>
        <family val="2"/>
      </rPr>
      <t>(No Contingency)</t>
    </r>
  </si>
  <si>
    <t>Total Gross Area:</t>
  </si>
  <si>
    <t>/sf</t>
  </si>
  <si>
    <t>Total Additive Alternates Cost (list #)</t>
  </si>
  <si>
    <t>Furnishings</t>
  </si>
  <si>
    <t>Loose Equipment</t>
  </si>
  <si>
    <t>Speciality Items (list)</t>
  </si>
  <si>
    <t>TOTAL OFF-SITE UTILITIES (A thru G)</t>
  </si>
  <si>
    <t>Furnishings and Loose Equipment</t>
  </si>
  <si>
    <t>FURNISHINGS AND LOOSE EQUIPMENT</t>
  </si>
  <si>
    <t>SUMMARY GRAND TOTAL (BASE BID + FURNISHINGS/LOOSE EQUIPMENT + ADDITIVE ALTERNATES)</t>
  </si>
  <si>
    <r>
      <t xml:space="preserve">Item V. to be prepared and included only when this work is assigned to the Architect by </t>
    </r>
    <r>
      <rPr>
        <u/>
        <sz val="10"/>
        <rFont val="Arial"/>
        <family val="2"/>
      </rPr>
      <t>Special Contract Advice</t>
    </r>
    <r>
      <rPr>
        <sz val="10"/>
        <rFont val="Arial"/>
        <family val="2"/>
      </rPr>
      <t xml:space="preserve"> to</t>
    </r>
  </si>
  <si>
    <t>the Architect/Engineer's Agreement.  Required "Back-up" to cost totals are "Tear Sheets", Listing of Items, etc.,</t>
  </si>
  <si>
    <t>and all costs are to be shown as delivered to the project.  Placement and installation cost to be shown when this</t>
  </si>
  <si>
    <t>service is included in the Program Requirements by the User Agency.</t>
  </si>
  <si>
    <t>Any additional information relating to this estimate to be attached.</t>
  </si>
  <si>
    <t>B</t>
  </si>
  <si>
    <t>A/E Firm Preparing Cost Estimate:</t>
  </si>
  <si>
    <t>Title:</t>
  </si>
  <si>
    <t>File No.:</t>
  </si>
  <si>
    <t>Fire Suppresion</t>
  </si>
  <si>
    <t>Controls</t>
  </si>
  <si>
    <t>Special Systems</t>
  </si>
  <si>
    <t>Electrical</t>
  </si>
  <si>
    <t>Communications</t>
  </si>
  <si>
    <t>Electric Safety &amp; Security</t>
  </si>
  <si>
    <t>Communications Cabling &amp; Equipment</t>
  </si>
  <si>
    <t>TOTAL FURNISHINGS AND LOOSE EQUIPMENT ( A thru D)</t>
  </si>
  <si>
    <t>(Principal of Firm)</t>
  </si>
  <si>
    <t>Time in calender days after Contract Date is issued to Substantial Completion:</t>
  </si>
  <si>
    <t>I. (A.) and III. (A.) Total:</t>
  </si>
  <si>
    <t>I. (B.) and III. (B.) Total:</t>
  </si>
  <si>
    <t>I. (C.) and III. (C.) Total:</t>
  </si>
  <si>
    <t>II. Items (A.) thru (G.) Total:</t>
  </si>
  <si>
    <t>PHASE "C" - CONSTRUCTION DOCUMENTS</t>
  </si>
  <si>
    <t>VIII</t>
  </si>
  <si>
    <t>611 - ARCHITECT/ENGINEER'S ESTIMATE OF CONSTRUCTION COST</t>
  </si>
  <si>
    <t>Org Code:</t>
  </si>
  <si>
    <t>Activity Code:</t>
  </si>
  <si>
    <t>RCF Number:</t>
  </si>
  <si>
    <t xml:space="preserve">Estimate approved and accepted for DFMS by: Project Manager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</si>
</sst>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_(&quot;$&quot;* #,##0_);_(&quot;$&quot;* \(#,##0\);_(&quot;$&quot;* &quot;-&quot;??_);_(@_)"/>
    <numFmt numFmtId="166" formatCode="0.0"/>
    <numFmt numFmtId="167" formatCode="_(* #,##0_);_(* \(#,##0\);_(* &quot;-&quot;??_);_(@_)"/>
  </numFmts>
  <fonts count="10" x14ac:knownFonts="1">
    <font>
      <sz val="12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sz val="12"/>
      <color indexed="55"/>
      <name val="Arial"/>
      <family val="2"/>
    </font>
    <font>
      <u/>
      <sz val="10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theme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5" fontId="2" fillId="0" borderId="0" xfId="0" applyNumberFormat="1" applyFont="1" applyProtection="1"/>
    <xf numFmtId="0" fontId="2" fillId="2" borderId="1" xfId="0" applyFont="1" applyFill="1" applyBorder="1" applyProtection="1"/>
    <xf numFmtId="0" fontId="3" fillId="0" borderId="0" xfId="0" applyFont="1" applyProtection="1"/>
    <xf numFmtId="0" fontId="3" fillId="0" borderId="0" xfId="0" applyFont="1" applyBorder="1" applyProtection="1"/>
    <xf numFmtId="0" fontId="2" fillId="0" borderId="0" xfId="0" applyFont="1" applyAlignment="1" applyProtection="1">
      <alignment horizontal="right"/>
    </xf>
    <xf numFmtId="164" fontId="2" fillId="0" borderId="0" xfId="0" applyNumberFormat="1" applyFont="1" applyAlignment="1" applyProtection="1">
      <alignment horizontal="left"/>
    </xf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5" fontId="3" fillId="0" borderId="0" xfId="0" applyNumberFormat="1" applyFont="1" applyBorder="1" applyProtection="1"/>
    <xf numFmtId="6" fontId="2" fillId="0" borderId="0" xfId="0" applyNumberFormat="1" applyFont="1" applyProtection="1"/>
    <xf numFmtId="0" fontId="2" fillId="2" borderId="1" xfId="0" applyFont="1" applyFill="1" applyBorder="1" applyAlignment="1" applyProtection="1">
      <alignment horizontal="left"/>
    </xf>
    <xf numFmtId="0" fontId="2" fillId="3" borderId="0" xfId="0" applyFont="1" applyFill="1" applyAlignment="1" applyProtection="1">
      <alignment horizontal="left"/>
    </xf>
    <xf numFmtId="165" fontId="2" fillId="0" borderId="0" xfId="2" applyNumberFormat="1" applyFont="1" applyProtection="1"/>
    <xf numFmtId="165" fontId="2" fillId="0" borderId="0" xfId="2" applyNumberFormat="1" applyFont="1" applyFill="1" applyBorder="1" applyProtection="1"/>
    <xf numFmtId="165" fontId="2" fillId="0" borderId="0" xfId="2" applyNumberFormat="1" applyFont="1" applyBorder="1" applyProtection="1"/>
    <xf numFmtId="165" fontId="2" fillId="2" borderId="1" xfId="2" applyNumberFormat="1" applyFont="1" applyFill="1" applyBorder="1" applyProtection="1"/>
    <xf numFmtId="166" fontId="2" fillId="0" borderId="0" xfId="0" applyNumberFormat="1" applyFont="1" applyAlignment="1" applyProtection="1">
      <alignment horizontal="left"/>
    </xf>
    <xf numFmtId="165" fontId="2" fillId="0" borderId="0" xfId="0" applyNumberFormat="1" applyFont="1" applyFill="1" applyProtection="1"/>
    <xf numFmtId="165" fontId="2" fillId="0" borderId="0" xfId="0" applyNumberFormat="1" applyFont="1" applyProtection="1"/>
    <xf numFmtId="167" fontId="2" fillId="0" borderId="0" xfId="1" applyNumberFormat="1" applyFont="1" applyProtection="1"/>
    <xf numFmtId="44" fontId="2" fillId="0" borderId="0" xfId="2" applyNumberFormat="1" applyFont="1" applyProtection="1"/>
    <xf numFmtId="0" fontId="5" fillId="0" borderId="0" xfId="0" applyFont="1" applyProtection="1"/>
    <xf numFmtId="0" fontId="2" fillId="0" borderId="2" xfId="0" applyFont="1" applyBorder="1" applyProtection="1"/>
    <xf numFmtId="0" fontId="2" fillId="0" borderId="0" xfId="0" applyFont="1" applyBorder="1" applyAlignment="1" applyProtection="1">
      <alignment horizontal="right"/>
    </xf>
    <xf numFmtId="0" fontId="6" fillId="0" borderId="0" xfId="0" applyFont="1" applyBorder="1" applyProtection="1"/>
    <xf numFmtId="0" fontId="6" fillId="0" borderId="0" xfId="0" applyFont="1" applyProtection="1"/>
    <xf numFmtId="165" fontId="2" fillId="0" borderId="0" xfId="0" applyNumberFormat="1" applyFont="1" applyFill="1" applyBorder="1" applyProtection="1"/>
    <xf numFmtId="0" fontId="2" fillId="0" borderId="0" xfId="0" applyFont="1" applyFill="1" applyBorder="1" applyProtection="1"/>
    <xf numFmtId="0" fontId="2" fillId="2" borderId="1" xfId="0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center"/>
    </xf>
    <xf numFmtId="165" fontId="5" fillId="0" borderId="0" xfId="2" applyNumberFormat="1" applyFont="1" applyProtection="1"/>
    <xf numFmtId="15" fontId="2" fillId="0" borderId="2" xfId="0" applyNumberFormat="1" applyFont="1" applyBorder="1" applyProtection="1"/>
    <xf numFmtId="0" fontId="2" fillId="0" borderId="2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165" fontId="2" fillId="0" borderId="0" xfId="2" applyNumberFormat="1" applyFont="1" applyAlignment="1" applyProtection="1">
      <alignment horizontal="right"/>
    </xf>
    <xf numFmtId="166" fontId="2" fillId="0" borderId="0" xfId="0" applyNumberFormat="1" applyFont="1" applyProtection="1"/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Protection="1"/>
    <xf numFmtId="165" fontId="2" fillId="0" borderId="1" xfId="0" applyNumberFormat="1" applyFont="1" applyFill="1" applyBorder="1" applyProtection="1"/>
    <xf numFmtId="165" fontId="5" fillId="2" borderId="1" xfId="2" applyNumberFormat="1" applyFont="1" applyFill="1" applyBorder="1" applyAlignment="1" applyProtection="1">
      <alignment horizontal="right"/>
    </xf>
    <xf numFmtId="0" fontId="5" fillId="2" borderId="1" xfId="0" applyFont="1" applyFill="1" applyBorder="1" applyAlignment="1" applyProtection="1">
      <alignment horizontal="right"/>
    </xf>
    <xf numFmtId="165" fontId="2" fillId="0" borderId="2" xfId="2" applyNumberFormat="1" applyFont="1" applyBorder="1" applyProtection="1"/>
    <xf numFmtId="165" fontId="2" fillId="0" borderId="2" xfId="2" applyNumberFormat="1" applyFont="1" applyFill="1" applyBorder="1" applyProtection="1"/>
    <xf numFmtId="44" fontId="2" fillId="0" borderId="2" xfId="2" applyFont="1" applyBorder="1" applyProtection="1"/>
    <xf numFmtId="0" fontId="2" fillId="0" borderId="1" xfId="0" applyFont="1" applyBorder="1" applyProtection="1"/>
    <xf numFmtId="9" fontId="2" fillId="0" borderId="0" xfId="0" applyNumberFormat="1" applyFont="1" applyAlignment="1" applyProtection="1">
      <alignment horizontal="right"/>
    </xf>
    <xf numFmtId="165" fontId="2" fillId="0" borderId="2" xfId="2" applyNumberFormat="1" applyFont="1" applyBorder="1" applyAlignment="1" applyProtection="1">
      <alignment horizontal="left"/>
    </xf>
    <xf numFmtId="166" fontId="5" fillId="0" borderId="0" xfId="0" applyNumberFormat="1" applyFont="1" applyAlignment="1" applyProtection="1">
      <alignment horizontal="left"/>
    </xf>
    <xf numFmtId="0" fontId="2" fillId="0" borderId="0" xfId="0" applyFont="1" applyFill="1" applyProtection="1"/>
    <xf numFmtId="0" fontId="2" fillId="0" borderId="2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165" fontId="2" fillId="0" borderId="0" xfId="2" applyNumberFormat="1" applyFont="1" applyBorder="1" applyAlignment="1" applyProtection="1">
      <alignment horizontal="right"/>
    </xf>
    <xf numFmtId="165" fontId="2" fillId="0" borderId="0" xfId="2" applyNumberFormat="1" applyFont="1" applyFill="1" applyProtection="1"/>
    <xf numFmtId="165" fontId="2" fillId="0" borderId="3" xfId="2" applyNumberFormat="1" applyFont="1" applyFill="1" applyBorder="1" applyProtection="1"/>
    <xf numFmtId="165" fontId="2" fillId="0" borderId="3" xfId="2" applyNumberFormat="1" applyFont="1" applyBorder="1" applyProtection="1"/>
    <xf numFmtId="0" fontId="4" fillId="0" borderId="2" xfId="0" applyFont="1" applyBorder="1" applyProtection="1"/>
    <xf numFmtId="165" fontId="2" fillId="0" borderId="3" xfId="2" applyNumberFormat="1" applyFont="1" applyBorder="1" applyAlignment="1" applyProtection="1">
      <alignment horizontal="right"/>
    </xf>
    <xf numFmtId="44" fontId="2" fillId="0" borderId="3" xfId="2" applyFont="1" applyBorder="1" applyProtection="1"/>
    <xf numFmtId="165" fontId="2" fillId="0" borderId="5" xfId="2" applyNumberFormat="1" applyFont="1" applyFill="1" applyBorder="1" applyProtection="1"/>
    <xf numFmtId="165" fontId="2" fillId="0" borderId="0" xfId="0" applyNumberFormat="1" applyFont="1" applyBorder="1" applyProtection="1"/>
    <xf numFmtId="0" fontId="5" fillId="0" borderId="2" xfId="0" applyFont="1" applyBorder="1" applyAlignment="1" applyProtection="1">
      <alignment horizontal="right"/>
    </xf>
    <xf numFmtId="165" fontId="2" fillId="0" borderId="4" xfId="2" applyNumberFormat="1" applyFont="1" applyBorder="1" applyProtection="1"/>
    <xf numFmtId="44" fontId="2" fillId="0" borderId="4" xfId="2" applyFont="1" applyBorder="1" applyProtection="1"/>
    <xf numFmtId="165" fontId="2" fillId="0" borderId="2" xfId="2" applyNumberFormat="1" applyFont="1" applyBorder="1" applyAlignment="1" applyProtection="1">
      <alignment horizontal="right"/>
    </xf>
    <xf numFmtId="165" fontId="2" fillId="0" borderId="4" xfId="2" applyNumberFormat="1" applyFont="1" applyBorder="1" applyAlignment="1" applyProtection="1">
      <alignment horizontal="right"/>
    </xf>
    <xf numFmtId="0" fontId="2" fillId="0" borderId="0" xfId="0" applyFont="1" applyBorder="1" applyAlignment="1" applyProtection="1"/>
    <xf numFmtId="165" fontId="2" fillId="0" borderId="5" xfId="2" applyNumberFormat="1" applyFont="1" applyBorder="1" applyProtection="1"/>
    <xf numFmtId="165" fontId="2" fillId="0" borderId="6" xfId="2" applyNumberFormat="1" applyFont="1" applyBorder="1" applyProtection="1"/>
    <xf numFmtId="44" fontId="2" fillId="0" borderId="6" xfId="2" applyFont="1" applyBorder="1" applyProtection="1"/>
    <xf numFmtId="165" fontId="2" fillId="0" borderId="5" xfId="2" applyNumberFormat="1" applyFont="1" applyBorder="1" applyAlignment="1" applyProtection="1">
      <alignment horizontal="left"/>
    </xf>
    <xf numFmtId="165" fontId="2" fillId="0" borderId="3" xfId="2" applyNumberFormat="1" applyFont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right"/>
    </xf>
    <xf numFmtId="9" fontId="2" fillId="0" borderId="0" xfId="3" applyNumberFormat="1" applyFont="1" applyAlignment="1" applyProtection="1">
      <alignment horizontal="right"/>
    </xf>
    <xf numFmtId="44" fontId="2" fillId="0" borderId="0" xfId="2" applyFont="1" applyBorder="1" applyProtection="1"/>
    <xf numFmtId="0" fontId="7" fillId="0" borderId="0" xfId="0" applyFont="1" applyBorder="1" applyAlignment="1" applyProtection="1">
      <alignment horizontal="right"/>
    </xf>
    <xf numFmtId="0" fontId="4" fillId="0" borderId="0" xfId="0" applyFont="1" applyBorder="1" applyProtection="1"/>
    <xf numFmtId="0" fontId="2" fillId="4" borderId="1" xfId="0" applyFont="1" applyFill="1" applyBorder="1" applyProtection="1"/>
    <xf numFmtId="165" fontId="5" fillId="4" borderId="1" xfId="2" applyNumberFormat="1" applyFont="1" applyFill="1" applyBorder="1" applyAlignment="1" applyProtection="1">
      <alignment horizontal="right"/>
    </xf>
    <xf numFmtId="0" fontId="5" fillId="4" borderId="1" xfId="0" applyFont="1" applyFill="1" applyBorder="1" applyAlignment="1" applyProtection="1">
      <alignment horizontal="right"/>
    </xf>
    <xf numFmtId="0" fontId="2" fillId="4" borderId="3" xfId="0" applyFont="1" applyFill="1" applyBorder="1" applyProtection="1"/>
    <xf numFmtId="165" fontId="5" fillId="4" borderId="3" xfId="2" applyNumberFormat="1" applyFont="1" applyFill="1" applyBorder="1" applyAlignment="1" applyProtection="1">
      <alignment horizontal="right"/>
    </xf>
    <xf numFmtId="0" fontId="5" fillId="4" borderId="3" xfId="0" applyFont="1" applyFill="1" applyBorder="1" applyAlignment="1" applyProtection="1">
      <alignment horizontal="right"/>
    </xf>
    <xf numFmtId="44" fontId="2" fillId="4" borderId="3" xfId="2" applyFont="1" applyFill="1" applyBorder="1" applyProtection="1"/>
    <xf numFmtId="165" fontId="2" fillId="4" borderId="3" xfId="0" applyNumberFormat="1" applyFont="1" applyFill="1" applyBorder="1" applyProtection="1"/>
    <xf numFmtId="165" fontId="2" fillId="4" borderId="1" xfId="0" applyNumberFormat="1" applyFont="1" applyFill="1" applyBorder="1" applyProtection="1"/>
    <xf numFmtId="0" fontId="2" fillId="4" borderId="1" xfId="0" applyFont="1" applyFill="1" applyBorder="1" applyAlignment="1" applyProtection="1">
      <alignment horizontal="right"/>
    </xf>
    <xf numFmtId="44" fontId="2" fillId="4" borderId="1" xfId="2" applyFont="1" applyFill="1" applyBorder="1" applyProtection="1"/>
    <xf numFmtId="0" fontId="2" fillId="4" borderId="3" xfId="0" applyFont="1" applyFill="1" applyBorder="1" applyAlignment="1" applyProtection="1">
      <alignment horizontal="left"/>
    </xf>
    <xf numFmtId="165" fontId="1" fillId="4" borderId="3" xfId="2" applyNumberFormat="1" applyFont="1" applyFill="1" applyBorder="1" applyAlignment="1" applyProtection="1">
      <alignment horizontal="right"/>
    </xf>
    <xf numFmtId="0" fontId="1" fillId="4" borderId="3" xfId="0" applyFont="1" applyFill="1" applyBorder="1" applyAlignment="1" applyProtection="1">
      <alignment horizontal="right"/>
    </xf>
    <xf numFmtId="0" fontId="2" fillId="4" borderId="1" xfId="0" applyFont="1" applyFill="1" applyBorder="1" applyAlignment="1" applyProtection="1">
      <alignment horizontal="left"/>
    </xf>
    <xf numFmtId="0" fontId="2" fillId="0" borderId="7" xfId="0" applyFont="1" applyBorder="1" applyAlignment="1" applyProtection="1">
      <alignment horizontal="right"/>
    </xf>
    <xf numFmtId="0" fontId="7" fillId="0" borderId="7" xfId="0" applyFont="1" applyBorder="1" applyAlignment="1" applyProtection="1">
      <alignment horizontal="right"/>
    </xf>
    <xf numFmtId="0" fontId="3" fillId="0" borderId="7" xfId="0" applyFont="1" applyBorder="1" applyProtection="1"/>
    <xf numFmtId="0" fontId="2" fillId="0" borderId="7" xfId="0" applyFont="1" applyBorder="1" applyProtection="1"/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2"/>
  <dimension ref="A1:O221"/>
  <sheetViews>
    <sheetView tabSelected="1" defaultGridColor="0" colorId="22" zoomScaleNormal="100" zoomScaleSheetLayoutView="160" workbookViewId="0">
      <selection activeCell="N209" sqref="N209"/>
    </sheetView>
  </sheetViews>
  <sheetFormatPr defaultColWidth="9.81640625" defaultRowHeight="15" x14ac:dyDescent="0.25"/>
  <cols>
    <col min="1" max="1" width="3.81640625" style="3" customWidth="1"/>
    <col min="2" max="2" width="1.81640625" style="1" customWidth="1"/>
    <col min="3" max="3" width="2.81640625" style="1" customWidth="1"/>
    <col min="4" max="4" width="1.81640625" style="1" customWidth="1"/>
    <col min="5" max="5" width="4.81640625" style="1" customWidth="1"/>
    <col min="6" max="7" width="4.6328125" style="1" customWidth="1"/>
    <col min="8" max="8" width="20.6328125" style="1" customWidth="1"/>
    <col min="9" max="9" width="22.90625" style="1" customWidth="1"/>
    <col min="10" max="10" width="13.81640625" style="17" customWidth="1"/>
    <col min="11" max="11" width="2.81640625" style="1" customWidth="1"/>
    <col min="12" max="12" width="16.54296875" style="1" customWidth="1"/>
    <col min="13" max="13" width="11" style="1" bestFit="1" customWidth="1"/>
    <col min="14" max="14" width="13.54296875" style="1" bestFit="1" customWidth="1"/>
    <col min="15" max="15" width="13.1796875" style="1" customWidth="1"/>
    <col min="16" max="16384" width="9.81640625" style="1"/>
  </cols>
  <sheetData>
    <row r="1" spans="1:13" ht="21" customHeight="1" x14ac:dyDescent="0.4">
      <c r="A1" s="105" t="s">
        <v>173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3" ht="21" customHeight="1" x14ac:dyDescent="0.4">
      <c r="A2" s="105" t="s">
        <v>171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3" ht="21" customHeight="1" x14ac:dyDescent="0.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3" ht="21" customHeight="1" x14ac:dyDescent="0.4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3" ht="21" customHeight="1" x14ac:dyDescent="0.4">
      <c r="A5" s="104"/>
      <c r="B5" s="104"/>
      <c r="C5" s="2" t="s">
        <v>22</v>
      </c>
      <c r="D5" s="104"/>
      <c r="E5" s="104"/>
      <c r="F5" s="102"/>
      <c r="G5" s="102"/>
      <c r="H5" s="102"/>
      <c r="I5" s="102"/>
      <c r="J5" s="104"/>
      <c r="K5" s="104"/>
      <c r="L5" s="104"/>
    </row>
    <row r="6" spans="1:13" ht="9" customHeight="1" x14ac:dyDescent="0.25">
      <c r="F6" s="4"/>
      <c r="G6" s="4"/>
      <c r="H6" s="4"/>
      <c r="I6" s="4"/>
    </row>
    <row r="7" spans="1:13" ht="15.6" x14ac:dyDescent="0.3">
      <c r="A7" s="1"/>
      <c r="B7" s="3"/>
      <c r="C7" s="2" t="s">
        <v>52</v>
      </c>
      <c r="F7" s="102"/>
      <c r="G7" s="102"/>
      <c r="H7" s="102"/>
      <c r="I7" s="102"/>
      <c r="J7" s="60" t="s">
        <v>176</v>
      </c>
      <c r="K7" s="100"/>
      <c r="L7" s="101"/>
    </row>
    <row r="8" spans="1:13" ht="9" customHeight="1" x14ac:dyDescent="0.25">
      <c r="F8" s="4"/>
      <c r="G8" s="4"/>
      <c r="H8" s="4"/>
      <c r="I8" s="4"/>
    </row>
    <row r="9" spans="1:13" ht="17.399999999999999" x14ac:dyDescent="0.3">
      <c r="A9" s="1"/>
      <c r="C9" s="2" t="s">
        <v>53</v>
      </c>
      <c r="F9" s="64"/>
      <c r="G9" s="27"/>
      <c r="H9" s="27"/>
      <c r="I9" s="27"/>
      <c r="J9" s="60" t="s">
        <v>174</v>
      </c>
      <c r="K9" s="103"/>
      <c r="L9" s="100"/>
      <c r="M9" s="9"/>
    </row>
    <row r="10" spans="1:13" ht="9" customHeight="1" x14ac:dyDescent="0.3">
      <c r="A10" s="1"/>
      <c r="C10" s="2"/>
      <c r="F10" s="84"/>
      <c r="G10" s="4"/>
      <c r="H10" s="4"/>
      <c r="I10" s="4"/>
      <c r="J10" s="19"/>
      <c r="K10" s="9"/>
      <c r="L10" s="83"/>
      <c r="M10" s="9"/>
    </row>
    <row r="11" spans="1:13" ht="17.399999999999999" x14ac:dyDescent="0.3">
      <c r="A11" s="1"/>
      <c r="B11" s="3"/>
      <c r="C11" s="2" t="s">
        <v>156</v>
      </c>
      <c r="F11" s="64"/>
      <c r="G11" s="27"/>
      <c r="H11" s="27"/>
      <c r="I11" s="27"/>
      <c r="J11" s="60" t="s">
        <v>175</v>
      </c>
      <c r="K11" s="100"/>
      <c r="L11" s="101"/>
      <c r="M11" s="9"/>
    </row>
    <row r="12" spans="1:13" ht="9" customHeight="1" x14ac:dyDescent="0.25">
      <c r="M12" s="9"/>
    </row>
    <row r="13" spans="1:13" ht="9" customHeight="1" thickBot="1" x14ac:dyDescent="0.35">
      <c r="E13" s="4"/>
      <c r="F13" s="8"/>
      <c r="G13" s="4"/>
      <c r="H13" s="4"/>
      <c r="I13" s="4"/>
      <c r="J13" s="19"/>
      <c r="K13" s="4"/>
      <c r="L13" s="28"/>
    </row>
    <row r="14" spans="1:13" ht="15.6" thickBot="1" x14ac:dyDescent="0.3">
      <c r="A14" s="3" t="s">
        <v>0</v>
      </c>
      <c r="F14" s="85" t="s">
        <v>37</v>
      </c>
      <c r="G14" s="85"/>
      <c r="H14" s="85"/>
      <c r="I14" s="85"/>
      <c r="J14" s="86"/>
      <c r="K14" s="85"/>
      <c r="L14" s="87"/>
    </row>
    <row r="15" spans="1:13" ht="9" customHeight="1" x14ac:dyDescent="0.25"/>
    <row r="16" spans="1:13" ht="15.75" customHeight="1" x14ac:dyDescent="0.25">
      <c r="A16" s="1"/>
      <c r="C16" s="3" t="s">
        <v>26</v>
      </c>
      <c r="F16" s="88" t="s">
        <v>38</v>
      </c>
      <c r="G16" s="88"/>
      <c r="H16" s="88"/>
      <c r="I16" s="88"/>
      <c r="J16" s="89" t="s">
        <v>75</v>
      </c>
      <c r="K16" s="88"/>
      <c r="L16" s="90" t="s">
        <v>76</v>
      </c>
    </row>
    <row r="17" spans="3:12" ht="9" customHeight="1" x14ac:dyDescent="0.25">
      <c r="C17" s="3"/>
    </row>
    <row r="18" spans="3:12" ht="15.75" customHeight="1" x14ac:dyDescent="0.25">
      <c r="C18" s="3"/>
      <c r="E18" s="21">
        <v>1</v>
      </c>
      <c r="F18" s="1" t="s">
        <v>33</v>
      </c>
      <c r="J18" s="48">
        <v>0</v>
      </c>
      <c r="L18" s="48">
        <v>0</v>
      </c>
    </row>
    <row r="19" spans="3:12" x14ac:dyDescent="0.25">
      <c r="C19" s="3"/>
      <c r="E19" s="10">
        <v>2</v>
      </c>
      <c r="F19" s="1" t="s">
        <v>13</v>
      </c>
      <c r="G19" s="4"/>
      <c r="H19" s="4"/>
      <c r="I19" s="4"/>
      <c r="J19" s="62">
        <v>0</v>
      </c>
      <c r="L19" s="63">
        <v>0</v>
      </c>
    </row>
    <row r="20" spans="3:12" x14ac:dyDescent="0.25">
      <c r="C20" s="3"/>
      <c r="E20" s="10">
        <v>3</v>
      </c>
      <c r="F20" s="1" t="s">
        <v>14</v>
      </c>
      <c r="G20" s="4"/>
      <c r="H20" s="4"/>
      <c r="I20" s="4"/>
      <c r="J20" s="62">
        <v>0</v>
      </c>
      <c r="L20" s="63">
        <v>0</v>
      </c>
    </row>
    <row r="21" spans="3:12" x14ac:dyDescent="0.25">
      <c r="C21" s="3"/>
      <c r="E21" s="10">
        <v>4</v>
      </c>
      <c r="F21" s="1" t="s">
        <v>73</v>
      </c>
      <c r="G21" s="4"/>
      <c r="H21" s="4"/>
      <c r="I21" s="4"/>
      <c r="J21" s="18"/>
      <c r="L21" s="17"/>
    </row>
    <row r="22" spans="3:12" x14ac:dyDescent="0.25">
      <c r="C22" s="3"/>
      <c r="F22" s="10" t="s">
        <v>1</v>
      </c>
      <c r="G22" s="1" t="s">
        <v>29</v>
      </c>
      <c r="H22" s="4"/>
      <c r="I22" s="4"/>
      <c r="J22" s="49">
        <v>0</v>
      </c>
      <c r="L22" s="48">
        <v>0</v>
      </c>
    </row>
    <row r="23" spans="3:12" x14ac:dyDescent="0.25">
      <c r="C23" s="3"/>
      <c r="F23" s="10" t="s">
        <v>2</v>
      </c>
      <c r="G23" s="1" t="s">
        <v>30</v>
      </c>
      <c r="H23" s="4"/>
      <c r="I23" s="4"/>
      <c r="J23" s="49">
        <v>0</v>
      </c>
      <c r="L23" s="63">
        <v>0</v>
      </c>
    </row>
    <row r="24" spans="3:12" x14ac:dyDescent="0.25">
      <c r="C24" s="3"/>
      <c r="F24" s="10" t="s">
        <v>3</v>
      </c>
      <c r="G24" s="1" t="s">
        <v>82</v>
      </c>
      <c r="H24" s="4"/>
      <c r="I24" s="4"/>
      <c r="J24" s="49">
        <v>0</v>
      </c>
      <c r="L24" s="63">
        <v>0</v>
      </c>
    </row>
    <row r="25" spans="3:12" x14ac:dyDescent="0.25">
      <c r="C25" s="3"/>
      <c r="E25" s="10">
        <v>5</v>
      </c>
      <c r="F25" s="1" t="s">
        <v>83</v>
      </c>
      <c r="G25" s="4"/>
      <c r="H25" s="4"/>
      <c r="I25" s="4"/>
      <c r="J25" s="49">
        <v>0</v>
      </c>
      <c r="L25" s="63">
        <v>0</v>
      </c>
    </row>
    <row r="26" spans="3:12" x14ac:dyDescent="0.25">
      <c r="C26" s="3"/>
      <c r="F26" s="10" t="s">
        <v>1</v>
      </c>
      <c r="G26" s="1" t="s">
        <v>84</v>
      </c>
      <c r="H26" s="4"/>
      <c r="I26" s="4"/>
      <c r="J26" s="49">
        <v>0</v>
      </c>
      <c r="L26" s="63">
        <v>0</v>
      </c>
    </row>
    <row r="27" spans="3:12" x14ac:dyDescent="0.25">
      <c r="C27" s="3"/>
      <c r="F27" s="10" t="s">
        <v>2</v>
      </c>
      <c r="G27" s="1" t="s">
        <v>85</v>
      </c>
      <c r="H27" s="4"/>
      <c r="I27" s="4"/>
      <c r="J27" s="49">
        <v>0</v>
      </c>
      <c r="L27" s="63">
        <v>0</v>
      </c>
    </row>
    <row r="28" spans="3:12" x14ac:dyDescent="0.25">
      <c r="C28" s="3"/>
      <c r="E28" s="10">
        <v>6</v>
      </c>
      <c r="F28" s="1" t="s">
        <v>31</v>
      </c>
      <c r="G28" s="4"/>
      <c r="H28" s="4"/>
      <c r="I28" s="4"/>
      <c r="J28" s="18"/>
      <c r="L28" s="17"/>
    </row>
    <row r="29" spans="3:12" x14ac:dyDescent="0.25">
      <c r="C29" s="3"/>
      <c r="F29" s="10" t="s">
        <v>1</v>
      </c>
      <c r="G29" s="1" t="s">
        <v>87</v>
      </c>
      <c r="H29" s="4"/>
      <c r="I29" s="4"/>
      <c r="J29" s="49">
        <v>0</v>
      </c>
      <c r="L29" s="48">
        <v>0</v>
      </c>
    </row>
    <row r="30" spans="3:12" x14ac:dyDescent="0.25">
      <c r="C30" s="3"/>
      <c r="F30" s="10" t="s">
        <v>2</v>
      </c>
      <c r="G30" s="1" t="s">
        <v>88</v>
      </c>
      <c r="H30" s="4"/>
      <c r="I30" s="4"/>
      <c r="J30" s="49">
        <v>0</v>
      </c>
      <c r="L30" s="63">
        <v>0</v>
      </c>
    </row>
    <row r="31" spans="3:12" x14ac:dyDescent="0.25">
      <c r="C31" s="3"/>
      <c r="F31" s="10" t="s">
        <v>3</v>
      </c>
      <c r="G31" s="1" t="s">
        <v>32</v>
      </c>
      <c r="H31" s="4"/>
      <c r="I31" s="4"/>
      <c r="J31" s="49">
        <v>0</v>
      </c>
      <c r="L31" s="63">
        <v>0</v>
      </c>
    </row>
    <row r="32" spans="3:12" x14ac:dyDescent="0.25">
      <c r="C32" s="3"/>
      <c r="F32" s="10" t="s">
        <v>17</v>
      </c>
      <c r="G32" s="1" t="s">
        <v>89</v>
      </c>
      <c r="H32" s="4"/>
      <c r="I32" s="4"/>
      <c r="J32" s="49">
        <v>0</v>
      </c>
      <c r="L32" s="63">
        <v>0</v>
      </c>
    </row>
    <row r="33" spans="3:13" x14ac:dyDescent="0.25">
      <c r="C33" s="3"/>
      <c r="F33" s="10" t="s">
        <v>18</v>
      </c>
      <c r="G33" s="1" t="s">
        <v>90</v>
      </c>
      <c r="H33" s="4"/>
      <c r="I33" s="4"/>
      <c r="J33" s="49">
        <v>0</v>
      </c>
      <c r="L33" s="63">
        <v>0</v>
      </c>
    </row>
    <row r="34" spans="3:13" x14ac:dyDescent="0.25">
      <c r="C34" s="3"/>
      <c r="F34" s="10" t="s">
        <v>19</v>
      </c>
      <c r="G34" s="1" t="s">
        <v>74</v>
      </c>
      <c r="H34" s="4"/>
      <c r="I34" s="4"/>
      <c r="J34" s="49">
        <v>0</v>
      </c>
      <c r="L34" s="63">
        <v>0</v>
      </c>
    </row>
    <row r="35" spans="3:13" x14ac:dyDescent="0.25">
      <c r="C35" s="3"/>
      <c r="F35" s="10" t="s">
        <v>21</v>
      </c>
      <c r="G35" s="1" t="s">
        <v>91</v>
      </c>
      <c r="H35" s="4"/>
      <c r="I35" s="4"/>
      <c r="J35" s="49">
        <v>0</v>
      </c>
      <c r="L35" s="63">
        <v>0</v>
      </c>
    </row>
    <row r="36" spans="3:13" x14ac:dyDescent="0.25">
      <c r="C36" s="3"/>
      <c r="E36" s="10">
        <v>7</v>
      </c>
      <c r="F36" s="1" t="s">
        <v>79</v>
      </c>
      <c r="H36" s="4"/>
      <c r="I36" s="4"/>
      <c r="J36" s="18"/>
      <c r="L36" s="17"/>
    </row>
    <row r="37" spans="3:13" ht="15.6" thickBot="1" x14ac:dyDescent="0.3">
      <c r="C37" s="3"/>
      <c r="F37" s="10" t="s">
        <v>1</v>
      </c>
      <c r="G37" s="1" t="s">
        <v>86</v>
      </c>
      <c r="H37" s="4"/>
      <c r="I37" s="4"/>
      <c r="J37" s="67">
        <v>0</v>
      </c>
      <c r="L37" s="75">
        <v>0</v>
      </c>
    </row>
    <row r="38" spans="3:13" ht="9" customHeight="1" x14ac:dyDescent="0.25">
      <c r="C38" s="3"/>
      <c r="E38" s="2"/>
    </row>
    <row r="39" spans="3:13" ht="15.6" x14ac:dyDescent="0.3">
      <c r="C39" s="3"/>
      <c r="E39" s="2"/>
      <c r="F39" s="7" t="s">
        <v>92</v>
      </c>
      <c r="G39" s="4"/>
      <c r="H39" s="4"/>
      <c r="I39" s="4"/>
      <c r="J39" s="31">
        <f>SUM(J18:J37)</f>
        <v>0</v>
      </c>
      <c r="K39" s="4"/>
      <c r="L39" s="31">
        <f>SUM(L18:L37)</f>
        <v>0</v>
      </c>
    </row>
    <row r="40" spans="3:13" ht="15.75" customHeight="1" x14ac:dyDescent="0.25">
      <c r="C40" s="3"/>
      <c r="E40" s="2"/>
      <c r="L40" s="5"/>
    </row>
    <row r="41" spans="3:13" ht="15.75" customHeight="1" x14ac:dyDescent="0.25">
      <c r="C41" s="3" t="s">
        <v>27</v>
      </c>
      <c r="F41" s="88" t="s">
        <v>34</v>
      </c>
      <c r="G41" s="88"/>
      <c r="H41" s="88"/>
      <c r="I41" s="88"/>
      <c r="J41" s="89" t="s">
        <v>75</v>
      </c>
      <c r="K41" s="88"/>
      <c r="L41" s="90" t="s">
        <v>76</v>
      </c>
    </row>
    <row r="42" spans="3:13" ht="9" customHeight="1" x14ac:dyDescent="0.25">
      <c r="C42" s="3"/>
      <c r="E42" s="30"/>
      <c r="L42" s="14"/>
    </row>
    <row r="43" spans="3:13" ht="15.75" customHeight="1" x14ac:dyDescent="0.25">
      <c r="C43" s="3"/>
      <c r="E43" s="21">
        <v>1</v>
      </c>
      <c r="F43" s="1" t="s">
        <v>96</v>
      </c>
      <c r="J43" s="48">
        <v>0</v>
      </c>
      <c r="L43" s="48">
        <v>0</v>
      </c>
    </row>
    <row r="44" spans="3:13" ht="15.75" customHeight="1" x14ac:dyDescent="0.25">
      <c r="C44" s="3"/>
      <c r="E44" s="21">
        <v>2</v>
      </c>
      <c r="F44" s="1" t="s">
        <v>97</v>
      </c>
      <c r="J44" s="63">
        <v>0</v>
      </c>
      <c r="L44" s="65">
        <v>0</v>
      </c>
      <c r="M44" s="23"/>
    </row>
    <row r="45" spans="3:13" ht="15.75" customHeight="1" x14ac:dyDescent="0.25">
      <c r="C45" s="3"/>
      <c r="E45" s="21">
        <v>3</v>
      </c>
      <c r="F45" s="1" t="s">
        <v>49</v>
      </c>
      <c r="J45" s="63">
        <v>0</v>
      </c>
      <c r="L45" s="65">
        <v>0</v>
      </c>
      <c r="M45" s="23"/>
    </row>
    <row r="46" spans="3:13" ht="15.75" customHeight="1" x14ac:dyDescent="0.25">
      <c r="C46" s="3"/>
      <c r="E46" s="21">
        <v>4</v>
      </c>
      <c r="F46" s="1" t="s">
        <v>98</v>
      </c>
      <c r="J46" s="63">
        <v>0</v>
      </c>
      <c r="L46" s="65">
        <v>0</v>
      </c>
      <c r="M46" s="23"/>
    </row>
    <row r="47" spans="3:13" ht="15.75" customHeight="1" x14ac:dyDescent="0.25">
      <c r="C47" s="3"/>
      <c r="E47" s="21">
        <v>5</v>
      </c>
      <c r="F47" s="1" t="s">
        <v>109</v>
      </c>
      <c r="J47" s="70"/>
      <c r="L47" s="73"/>
      <c r="M47" s="23"/>
    </row>
    <row r="48" spans="3:13" ht="15.75" customHeight="1" x14ac:dyDescent="0.25">
      <c r="C48" s="3"/>
      <c r="E48" s="21"/>
      <c r="F48" s="1" t="s">
        <v>100</v>
      </c>
      <c r="J48" s="48">
        <v>0</v>
      </c>
      <c r="L48" s="72">
        <v>0</v>
      </c>
      <c r="M48" s="23"/>
    </row>
    <row r="49" spans="3:13" ht="15.75" customHeight="1" x14ac:dyDescent="0.25">
      <c r="C49" s="3"/>
      <c r="E49" s="21"/>
      <c r="F49" s="1" t="s">
        <v>99</v>
      </c>
      <c r="J49" s="63">
        <v>0</v>
      </c>
      <c r="L49" s="65">
        <v>0</v>
      </c>
      <c r="M49" s="23"/>
    </row>
    <row r="50" spans="3:13" ht="15.75" customHeight="1" thickBot="1" x14ac:dyDescent="0.3">
      <c r="C50" s="3"/>
      <c r="E50" s="21">
        <v>6</v>
      </c>
      <c r="F50" s="1" t="s">
        <v>95</v>
      </c>
      <c r="J50" s="76">
        <v>0</v>
      </c>
      <c r="L50" s="76">
        <v>0</v>
      </c>
      <c r="M50" s="23"/>
    </row>
    <row r="51" spans="3:13" ht="9" customHeight="1" x14ac:dyDescent="0.25">
      <c r="C51" s="3"/>
      <c r="E51" s="21"/>
      <c r="J51" s="14"/>
      <c r="L51" s="14"/>
    </row>
    <row r="52" spans="3:13" ht="15.75" customHeight="1" x14ac:dyDescent="0.3">
      <c r="C52" s="3"/>
      <c r="E52" s="21"/>
      <c r="F52" s="7" t="s">
        <v>93</v>
      </c>
      <c r="J52" s="19">
        <f>SUM(J43:J50)</f>
        <v>0</v>
      </c>
      <c r="L52" s="19">
        <f>SUM(L43:L50)</f>
        <v>0</v>
      </c>
    </row>
    <row r="53" spans="3:13" ht="15.75" customHeight="1" x14ac:dyDescent="0.25">
      <c r="C53" s="3"/>
      <c r="L53" s="58"/>
    </row>
    <row r="54" spans="3:13" x14ac:dyDescent="0.25">
      <c r="C54" s="3" t="s">
        <v>28</v>
      </c>
      <c r="F54" s="88" t="s">
        <v>35</v>
      </c>
      <c r="G54" s="88"/>
      <c r="H54" s="88"/>
      <c r="I54" s="88"/>
      <c r="J54" s="89" t="s">
        <v>75</v>
      </c>
      <c r="K54" s="88"/>
      <c r="L54" s="90" t="s">
        <v>76</v>
      </c>
    </row>
    <row r="55" spans="3:13" ht="9" customHeight="1" x14ac:dyDescent="0.25">
      <c r="C55" s="3"/>
      <c r="E55" s="30"/>
      <c r="L55" s="14"/>
    </row>
    <row r="56" spans="3:13" x14ac:dyDescent="0.25">
      <c r="C56" s="3"/>
      <c r="E56" s="21">
        <v>1</v>
      </c>
      <c r="F56" s="1" t="s">
        <v>104</v>
      </c>
      <c r="J56" s="48">
        <v>0</v>
      </c>
      <c r="L56" s="50">
        <v>0</v>
      </c>
    </row>
    <row r="57" spans="3:13" x14ac:dyDescent="0.25">
      <c r="C57" s="3"/>
      <c r="E57" s="21">
        <v>2</v>
      </c>
      <c r="F57" s="1" t="s">
        <v>50</v>
      </c>
      <c r="J57" s="48">
        <v>0</v>
      </c>
      <c r="L57" s="50">
        <v>0</v>
      </c>
    </row>
    <row r="58" spans="3:13" x14ac:dyDescent="0.25">
      <c r="C58" s="3"/>
      <c r="E58" s="21">
        <v>3</v>
      </c>
      <c r="F58" s="1" t="s">
        <v>105</v>
      </c>
      <c r="J58" s="48">
        <v>0</v>
      </c>
      <c r="L58" s="50">
        <v>0</v>
      </c>
    </row>
    <row r="59" spans="3:13" x14ac:dyDescent="0.25">
      <c r="C59" s="3"/>
      <c r="E59" s="21">
        <v>4</v>
      </c>
      <c r="F59" s="1" t="s">
        <v>106</v>
      </c>
      <c r="J59" s="48">
        <v>0</v>
      </c>
      <c r="L59" s="50">
        <v>0</v>
      </c>
    </row>
    <row r="60" spans="3:13" x14ac:dyDescent="0.25">
      <c r="C60" s="3"/>
      <c r="E60" s="21">
        <v>5</v>
      </c>
      <c r="F60" s="1" t="s">
        <v>107</v>
      </c>
      <c r="J60" s="48">
        <v>0</v>
      </c>
      <c r="L60" s="50">
        <v>0</v>
      </c>
    </row>
    <row r="61" spans="3:13" x14ac:dyDescent="0.25">
      <c r="C61" s="3"/>
      <c r="E61" s="21">
        <v>6</v>
      </c>
      <c r="F61" s="1" t="s">
        <v>108</v>
      </c>
      <c r="J61" s="70"/>
      <c r="L61" s="71"/>
    </row>
    <row r="62" spans="3:13" x14ac:dyDescent="0.25">
      <c r="C62" s="3"/>
      <c r="E62" s="21"/>
      <c r="F62" s="1" t="s">
        <v>110</v>
      </c>
      <c r="J62" s="48">
        <v>0</v>
      </c>
      <c r="L62" s="50">
        <v>0</v>
      </c>
    </row>
    <row r="63" spans="3:13" x14ac:dyDescent="0.25">
      <c r="C63" s="3"/>
      <c r="E63" s="21"/>
      <c r="F63" s="1" t="s">
        <v>111</v>
      </c>
      <c r="J63" s="48">
        <v>0</v>
      </c>
      <c r="L63" s="50">
        <v>0</v>
      </c>
    </row>
    <row r="64" spans="3:13" x14ac:dyDescent="0.25">
      <c r="C64" s="3"/>
      <c r="E64" s="21">
        <v>7</v>
      </c>
      <c r="F64" s="1" t="s">
        <v>36</v>
      </c>
      <c r="J64" s="48">
        <v>0</v>
      </c>
      <c r="L64" s="50">
        <v>0</v>
      </c>
    </row>
    <row r="65" spans="1:13" ht="15.6" thickBot="1" x14ac:dyDescent="0.3">
      <c r="C65" s="3"/>
      <c r="E65" s="21">
        <v>8</v>
      </c>
      <c r="F65" s="1" t="s">
        <v>112</v>
      </c>
      <c r="J65" s="76">
        <v>0</v>
      </c>
      <c r="L65" s="77">
        <v>0</v>
      </c>
    </row>
    <row r="66" spans="1:13" ht="9" customHeight="1" x14ac:dyDescent="0.25">
      <c r="C66" s="3"/>
      <c r="E66" s="21"/>
      <c r="L66" s="14"/>
    </row>
    <row r="67" spans="1:13" ht="15.6" x14ac:dyDescent="0.3">
      <c r="C67" s="3"/>
      <c r="E67" s="21"/>
      <c r="F67" s="8" t="s">
        <v>94</v>
      </c>
      <c r="G67" s="4"/>
      <c r="H67" s="4"/>
      <c r="I67" s="4"/>
      <c r="J67" s="68">
        <f>SUM(J56:J65)</f>
        <v>0</v>
      </c>
      <c r="K67" s="4"/>
      <c r="L67" s="68">
        <f>SUM(L56:L65)</f>
        <v>0</v>
      </c>
    </row>
    <row r="68" spans="1:13" ht="15.6" x14ac:dyDescent="0.3">
      <c r="C68" s="3"/>
      <c r="E68" s="21"/>
      <c r="F68" s="8"/>
      <c r="G68" s="4"/>
      <c r="H68" s="4"/>
      <c r="I68" s="4"/>
      <c r="J68" s="68"/>
      <c r="K68" s="4"/>
      <c r="L68" s="68"/>
    </row>
    <row r="69" spans="1:13" ht="53.25" customHeight="1" x14ac:dyDescent="0.25">
      <c r="C69" s="11"/>
      <c r="D69" s="12"/>
      <c r="F69" s="56"/>
      <c r="G69" s="56"/>
      <c r="H69" s="56"/>
      <c r="I69" s="56"/>
      <c r="J69" s="49"/>
      <c r="K69" s="56"/>
      <c r="L69" s="69"/>
      <c r="M69" s="59"/>
    </row>
    <row r="70" spans="1:13" x14ac:dyDescent="0.25">
      <c r="C70" s="11" t="s">
        <v>61</v>
      </c>
      <c r="E70" s="21"/>
      <c r="F70" s="88" t="s">
        <v>101</v>
      </c>
      <c r="G70" s="88"/>
      <c r="H70" s="88"/>
      <c r="I70" s="88"/>
      <c r="J70" s="91">
        <v>0</v>
      </c>
      <c r="K70" s="88"/>
      <c r="L70" s="92">
        <v>0</v>
      </c>
    </row>
    <row r="71" spans="1:13" ht="16.2" thickBot="1" x14ac:dyDescent="0.35">
      <c r="C71" s="3"/>
      <c r="E71" s="21"/>
      <c r="F71" s="7"/>
      <c r="L71" s="23"/>
    </row>
    <row r="72" spans="1:13" ht="15.6" thickBot="1" x14ac:dyDescent="0.3">
      <c r="C72" s="11"/>
      <c r="D72" s="12"/>
      <c r="F72" s="85" t="s">
        <v>103</v>
      </c>
      <c r="G72" s="85"/>
      <c r="H72" s="85"/>
      <c r="I72" s="85"/>
      <c r="J72" s="93">
        <f>SUM(J39+J52+J67+J70)</f>
        <v>0</v>
      </c>
      <c r="K72" s="94"/>
      <c r="L72" s="95">
        <f>SUM(L39+L52+L67+L70)</f>
        <v>0</v>
      </c>
      <c r="M72" s="31"/>
    </row>
    <row r="73" spans="1:13" ht="15.75" customHeight="1" thickBot="1" x14ac:dyDescent="0.3">
      <c r="C73" s="3"/>
      <c r="E73" s="21"/>
      <c r="L73" s="14"/>
    </row>
    <row r="74" spans="1:13" ht="15.6" thickBot="1" x14ac:dyDescent="0.3">
      <c r="A74" s="3" t="s">
        <v>9</v>
      </c>
      <c r="F74" s="6" t="s">
        <v>102</v>
      </c>
      <c r="G74" s="6"/>
      <c r="H74" s="6"/>
      <c r="I74" s="6"/>
      <c r="J74" s="46" t="s">
        <v>75</v>
      </c>
      <c r="K74" s="6"/>
      <c r="L74" s="47" t="s">
        <v>76</v>
      </c>
    </row>
    <row r="75" spans="1:13" ht="9" customHeight="1" x14ac:dyDescent="0.25">
      <c r="C75" s="3"/>
    </row>
    <row r="76" spans="1:13" x14ac:dyDescent="0.25">
      <c r="C76" s="3" t="s">
        <v>26</v>
      </c>
      <c r="E76" s="21"/>
      <c r="F76" s="1" t="s">
        <v>116</v>
      </c>
      <c r="H76" s="9"/>
      <c r="J76" s="48">
        <v>0</v>
      </c>
      <c r="L76" s="50">
        <v>0</v>
      </c>
    </row>
    <row r="77" spans="1:13" x14ac:dyDescent="0.25">
      <c r="C77" s="3" t="s">
        <v>27</v>
      </c>
      <c r="E77" s="21"/>
      <c r="F77" s="1" t="s">
        <v>121</v>
      </c>
      <c r="G77" s="4"/>
      <c r="H77" s="28"/>
      <c r="I77" s="4"/>
      <c r="J77" s="63">
        <v>0</v>
      </c>
      <c r="L77" s="66">
        <v>0</v>
      </c>
    </row>
    <row r="78" spans="1:13" x14ac:dyDescent="0.25">
      <c r="C78" s="3" t="s">
        <v>28</v>
      </c>
      <c r="E78" s="21"/>
      <c r="F78" s="1" t="s">
        <v>122</v>
      </c>
      <c r="G78" s="4"/>
      <c r="H78" s="28"/>
      <c r="I78" s="4"/>
      <c r="J78" s="63">
        <v>0</v>
      </c>
      <c r="L78" s="50">
        <v>0</v>
      </c>
    </row>
    <row r="79" spans="1:13" x14ac:dyDescent="0.25">
      <c r="C79" s="3" t="s">
        <v>61</v>
      </c>
      <c r="E79" s="21"/>
      <c r="F79" s="1" t="s">
        <v>117</v>
      </c>
      <c r="G79" s="4"/>
      <c r="H79" s="28"/>
      <c r="I79" s="4"/>
      <c r="J79" s="63">
        <v>0</v>
      </c>
      <c r="L79" s="50">
        <v>0</v>
      </c>
    </row>
    <row r="80" spans="1:13" x14ac:dyDescent="0.25">
      <c r="C80" s="3" t="s">
        <v>62</v>
      </c>
      <c r="E80" s="21"/>
      <c r="F80" s="1" t="s">
        <v>118</v>
      </c>
      <c r="G80" s="4"/>
      <c r="H80" s="74"/>
      <c r="I80" s="4"/>
      <c r="J80" s="48">
        <v>0</v>
      </c>
      <c r="L80" s="50">
        <v>0</v>
      </c>
    </row>
    <row r="81" spans="1:15" x14ac:dyDescent="0.25">
      <c r="C81" s="3" t="s">
        <v>113</v>
      </c>
      <c r="E81" s="21"/>
      <c r="F81" s="1" t="s">
        <v>119</v>
      </c>
      <c r="G81" s="4"/>
      <c r="H81" s="74"/>
      <c r="I81" s="4" t="s">
        <v>120</v>
      </c>
      <c r="J81" s="48">
        <v>0</v>
      </c>
      <c r="L81" s="50">
        <v>0</v>
      </c>
    </row>
    <row r="82" spans="1:15" x14ac:dyDescent="0.25">
      <c r="C82" s="3" t="s">
        <v>114</v>
      </c>
      <c r="E82" s="21"/>
      <c r="F82" s="2" t="s">
        <v>115</v>
      </c>
      <c r="G82" s="4"/>
      <c r="H82" s="28"/>
      <c r="I82" s="4"/>
      <c r="J82" s="48">
        <v>0</v>
      </c>
      <c r="L82" s="50">
        <v>0</v>
      </c>
    </row>
    <row r="83" spans="1:15" ht="9" customHeight="1" thickBot="1" x14ac:dyDescent="0.3">
      <c r="C83" s="3"/>
      <c r="E83" s="2"/>
      <c r="L83" s="5"/>
    </row>
    <row r="84" spans="1:15" ht="15.6" thickBot="1" x14ac:dyDescent="0.3">
      <c r="C84" s="11"/>
      <c r="D84" s="12"/>
      <c r="F84" s="85" t="s">
        <v>144</v>
      </c>
      <c r="G84" s="85"/>
      <c r="H84" s="85"/>
      <c r="I84" s="85"/>
      <c r="J84" s="93">
        <f>SUM(J76:J82)</f>
        <v>0</v>
      </c>
      <c r="K84" s="85"/>
      <c r="L84" s="93">
        <f>SUM(J76:J82)</f>
        <v>0</v>
      </c>
    </row>
    <row r="85" spans="1:15" ht="16.5" customHeight="1" thickBot="1" x14ac:dyDescent="0.35">
      <c r="C85" s="3"/>
      <c r="E85" s="2"/>
      <c r="F85" s="8"/>
      <c r="G85" s="4"/>
      <c r="H85" s="4"/>
      <c r="I85" s="4"/>
      <c r="J85" s="19"/>
      <c r="K85" s="4"/>
      <c r="L85" s="13"/>
    </row>
    <row r="86" spans="1:15" ht="15.6" thickBot="1" x14ac:dyDescent="0.3">
      <c r="A86" s="3" t="s">
        <v>10</v>
      </c>
      <c r="C86" s="3"/>
      <c r="F86" s="6" t="s">
        <v>4</v>
      </c>
      <c r="G86" s="6"/>
      <c r="H86" s="6"/>
      <c r="I86" s="6"/>
      <c r="J86" s="20"/>
      <c r="K86" s="6"/>
      <c r="L86" s="33"/>
    </row>
    <row r="87" spans="1:15" ht="9" customHeight="1" x14ac:dyDescent="0.3">
      <c r="C87" s="3"/>
      <c r="E87" s="2"/>
      <c r="F87" s="8"/>
      <c r="G87" s="4"/>
      <c r="H87" s="4"/>
      <c r="I87" s="4"/>
      <c r="J87" s="19"/>
      <c r="K87" s="4"/>
      <c r="L87" s="13"/>
    </row>
    <row r="88" spans="1:15" x14ac:dyDescent="0.25">
      <c r="A88" s="1"/>
      <c r="C88" s="3" t="s">
        <v>26</v>
      </c>
      <c r="F88" s="96" t="s">
        <v>39</v>
      </c>
      <c r="G88" s="88"/>
      <c r="H88" s="88"/>
      <c r="I88" s="88"/>
      <c r="J88" s="89" t="s">
        <v>75</v>
      </c>
      <c r="K88" s="88"/>
      <c r="L88" s="90" t="s">
        <v>76</v>
      </c>
    </row>
    <row r="89" spans="1:15" ht="8.25" customHeight="1" x14ac:dyDescent="0.25">
      <c r="C89" s="3"/>
      <c r="E89" s="2"/>
      <c r="L89" s="5"/>
    </row>
    <row r="90" spans="1:15" x14ac:dyDescent="0.25">
      <c r="C90" s="3"/>
      <c r="E90" s="10">
        <v>1</v>
      </c>
      <c r="F90" s="1" t="s">
        <v>40</v>
      </c>
      <c r="G90" s="4"/>
      <c r="H90" s="4"/>
      <c r="I90" s="4"/>
      <c r="J90" s="49">
        <v>0</v>
      </c>
      <c r="K90" s="55"/>
      <c r="L90" s="49">
        <v>0</v>
      </c>
      <c r="M90" s="9"/>
      <c r="N90" s="19"/>
    </row>
    <row r="91" spans="1:15" x14ac:dyDescent="0.25">
      <c r="C91" s="3"/>
      <c r="E91" s="10">
        <v>2</v>
      </c>
      <c r="F91" s="1" t="s">
        <v>5</v>
      </c>
      <c r="G91" s="4"/>
      <c r="H91" s="4"/>
      <c r="I91" s="4"/>
      <c r="J91" s="18"/>
      <c r="K91" s="55"/>
      <c r="L91" s="61"/>
      <c r="M91" s="9"/>
      <c r="N91" s="19"/>
    </row>
    <row r="92" spans="1:15" x14ac:dyDescent="0.25">
      <c r="C92" s="3"/>
      <c r="E92" s="10"/>
      <c r="F92" s="1" t="s">
        <v>1</v>
      </c>
      <c r="G92" s="4" t="s">
        <v>41</v>
      </c>
      <c r="H92" s="4"/>
      <c r="I92" s="4"/>
      <c r="J92" s="49">
        <v>0</v>
      </c>
      <c r="K92" s="55"/>
      <c r="L92" s="49">
        <v>0</v>
      </c>
      <c r="M92" s="9"/>
      <c r="N92" s="19"/>
    </row>
    <row r="93" spans="1:15" x14ac:dyDescent="0.25">
      <c r="C93" s="3"/>
      <c r="E93" s="10"/>
      <c r="F93" s="1" t="s">
        <v>2</v>
      </c>
      <c r="G93" s="4" t="s">
        <v>42</v>
      </c>
      <c r="H93" s="4"/>
      <c r="I93" s="4"/>
      <c r="J93" s="62">
        <v>0</v>
      </c>
      <c r="K93" s="55"/>
      <c r="L93" s="62">
        <v>0</v>
      </c>
      <c r="M93" s="9"/>
      <c r="N93" s="19"/>
    </row>
    <row r="94" spans="1:15" x14ac:dyDescent="0.25">
      <c r="C94" s="3"/>
      <c r="E94" s="10">
        <v>3</v>
      </c>
      <c r="F94" s="1" t="s">
        <v>6</v>
      </c>
      <c r="G94" s="4"/>
      <c r="H94" s="4"/>
      <c r="I94" s="4"/>
      <c r="J94" s="61"/>
      <c r="K94" s="55"/>
      <c r="L94" s="61"/>
      <c r="M94" s="9"/>
      <c r="N94" s="19"/>
    </row>
    <row r="95" spans="1:15" x14ac:dyDescent="0.25">
      <c r="C95" s="3"/>
      <c r="E95" s="10"/>
      <c r="F95" s="1" t="s">
        <v>1</v>
      </c>
      <c r="G95" s="4" t="s">
        <v>43</v>
      </c>
      <c r="H95" s="4"/>
      <c r="I95" s="4"/>
      <c r="J95" s="49">
        <v>0</v>
      </c>
      <c r="K95" s="55"/>
      <c r="L95" s="49">
        <v>0</v>
      </c>
      <c r="M95" s="9"/>
      <c r="N95" s="19"/>
      <c r="O95" s="23"/>
    </row>
    <row r="96" spans="1:15" x14ac:dyDescent="0.25">
      <c r="C96" s="3"/>
      <c r="E96" s="10"/>
      <c r="F96" s="1" t="s">
        <v>2</v>
      </c>
      <c r="G96" s="32" t="s">
        <v>124</v>
      </c>
      <c r="H96" s="4"/>
      <c r="I96" s="4"/>
      <c r="J96" s="62">
        <v>0</v>
      </c>
      <c r="L96" s="63">
        <v>0</v>
      </c>
      <c r="N96" s="4"/>
    </row>
    <row r="97" spans="3:14" x14ac:dyDescent="0.25">
      <c r="C97" s="3"/>
      <c r="E97" s="10"/>
      <c r="F97" s="1" t="s">
        <v>3</v>
      </c>
      <c r="G97" s="32" t="s">
        <v>125</v>
      </c>
      <c r="H97" s="4"/>
      <c r="I97" s="4"/>
      <c r="J97" s="62">
        <v>0</v>
      </c>
      <c r="L97" s="63">
        <v>0</v>
      </c>
      <c r="M97" s="57"/>
      <c r="N97" s="60"/>
    </row>
    <row r="98" spans="3:14" x14ac:dyDescent="0.25">
      <c r="C98" s="3"/>
      <c r="E98" s="10"/>
      <c r="F98" s="1" t="s">
        <v>17</v>
      </c>
      <c r="G98" s="32" t="s">
        <v>126</v>
      </c>
      <c r="H98" s="4"/>
      <c r="I98" s="4"/>
      <c r="J98" s="62">
        <v>0</v>
      </c>
      <c r="L98" s="63">
        <v>0</v>
      </c>
      <c r="M98" s="57"/>
      <c r="N98" s="60"/>
    </row>
    <row r="99" spans="3:14" x14ac:dyDescent="0.25">
      <c r="C99" s="3"/>
      <c r="E99" s="10"/>
      <c r="F99" s="1" t="s">
        <v>18</v>
      </c>
      <c r="G99" s="32" t="s">
        <v>123</v>
      </c>
      <c r="H99" s="4"/>
      <c r="I99" s="4"/>
      <c r="J99" s="62">
        <v>0</v>
      </c>
      <c r="L99" s="63">
        <v>0</v>
      </c>
      <c r="M99" s="57"/>
      <c r="N99" s="60"/>
    </row>
    <row r="100" spans="3:14" x14ac:dyDescent="0.25">
      <c r="C100" s="3"/>
      <c r="E100" s="10"/>
      <c r="F100" s="1" t="s">
        <v>19</v>
      </c>
      <c r="G100" s="32" t="s">
        <v>44</v>
      </c>
      <c r="H100" s="4"/>
      <c r="I100" s="4"/>
      <c r="J100" s="62">
        <v>0</v>
      </c>
      <c r="L100" s="63">
        <v>0</v>
      </c>
      <c r="M100" s="57"/>
      <c r="N100" s="60"/>
    </row>
    <row r="101" spans="3:14" x14ac:dyDescent="0.25">
      <c r="C101" s="3"/>
      <c r="E101" s="10"/>
      <c r="F101" s="1" t="s">
        <v>21</v>
      </c>
      <c r="G101" s="32" t="s">
        <v>127</v>
      </c>
      <c r="H101" s="4"/>
      <c r="I101" s="4"/>
      <c r="J101" s="62">
        <v>0</v>
      </c>
      <c r="L101" s="63">
        <v>0</v>
      </c>
      <c r="M101" s="57"/>
      <c r="N101" s="60"/>
    </row>
    <row r="102" spans="3:14" ht="15.6" thickBot="1" x14ac:dyDescent="0.3">
      <c r="C102" s="3"/>
      <c r="E102" s="10">
        <v>4</v>
      </c>
      <c r="F102" s="1" t="s">
        <v>128</v>
      </c>
      <c r="G102" s="4"/>
      <c r="H102" s="4"/>
      <c r="I102" s="4"/>
      <c r="J102" s="67">
        <v>0</v>
      </c>
      <c r="K102" s="55"/>
      <c r="L102" s="67">
        <v>0</v>
      </c>
      <c r="M102" s="9"/>
      <c r="N102" s="19"/>
    </row>
    <row r="103" spans="3:14" ht="9" customHeight="1" x14ac:dyDescent="0.25">
      <c r="C103" s="3"/>
      <c r="E103" s="2"/>
      <c r="L103" s="5"/>
    </row>
    <row r="104" spans="3:14" ht="15.6" x14ac:dyDescent="0.3">
      <c r="C104" s="3"/>
      <c r="E104" s="2"/>
      <c r="F104" s="7" t="s">
        <v>129</v>
      </c>
      <c r="J104" s="22">
        <f>SUM(J90:J102)</f>
        <v>0</v>
      </c>
      <c r="L104" s="22">
        <f>SUM(L90:L102)</f>
        <v>0</v>
      </c>
    </row>
    <row r="105" spans="3:14" ht="9" customHeight="1" x14ac:dyDescent="0.3">
      <c r="C105" s="3"/>
      <c r="E105" s="2"/>
      <c r="F105" s="7"/>
      <c r="L105" s="22"/>
    </row>
    <row r="106" spans="3:14" x14ac:dyDescent="0.25">
      <c r="C106" s="3" t="s">
        <v>27</v>
      </c>
      <c r="F106" s="96" t="s">
        <v>23</v>
      </c>
      <c r="G106" s="88"/>
      <c r="H106" s="88"/>
      <c r="I106" s="88"/>
      <c r="J106" s="89" t="s">
        <v>75</v>
      </c>
      <c r="K106" s="88"/>
      <c r="L106" s="90" t="s">
        <v>76</v>
      </c>
    </row>
    <row r="107" spans="3:14" ht="9" customHeight="1" x14ac:dyDescent="0.25">
      <c r="C107" s="3"/>
      <c r="E107" s="2"/>
      <c r="L107" s="5"/>
    </row>
    <row r="108" spans="3:14" x14ac:dyDescent="0.25">
      <c r="C108" s="3"/>
      <c r="E108" s="10">
        <v>1</v>
      </c>
      <c r="F108" s="1" t="s">
        <v>157</v>
      </c>
      <c r="G108" s="4"/>
      <c r="H108" s="4"/>
      <c r="I108" s="4"/>
      <c r="J108" s="48">
        <v>0</v>
      </c>
      <c r="L108" s="53">
        <v>0</v>
      </c>
    </row>
    <row r="109" spans="3:14" x14ac:dyDescent="0.25">
      <c r="C109" s="3"/>
      <c r="E109" s="10">
        <v>2</v>
      </c>
      <c r="F109" s="1" t="s">
        <v>7</v>
      </c>
      <c r="G109" s="4"/>
      <c r="H109" s="4"/>
      <c r="I109" s="4"/>
      <c r="J109" s="63">
        <v>0</v>
      </c>
      <c r="L109" s="79">
        <v>0</v>
      </c>
    </row>
    <row r="110" spans="3:14" x14ac:dyDescent="0.25">
      <c r="C110" s="3"/>
      <c r="E110" s="10">
        <v>3</v>
      </c>
      <c r="F110" s="1" t="s">
        <v>25</v>
      </c>
      <c r="G110" s="4"/>
      <c r="H110" s="4"/>
      <c r="I110" s="4"/>
      <c r="J110" s="63">
        <v>0</v>
      </c>
      <c r="L110" s="79">
        <v>0</v>
      </c>
    </row>
    <row r="111" spans="3:14" x14ac:dyDescent="0.25">
      <c r="C111" s="3"/>
      <c r="E111" s="10">
        <v>4</v>
      </c>
      <c r="F111" s="1" t="s">
        <v>158</v>
      </c>
      <c r="G111" s="4"/>
      <c r="H111" s="4"/>
      <c r="I111" s="4"/>
      <c r="J111" s="63">
        <v>0</v>
      </c>
      <c r="L111" s="79">
        <v>0</v>
      </c>
    </row>
    <row r="112" spans="3:14" x14ac:dyDescent="0.25">
      <c r="C112" s="3"/>
      <c r="E112" s="10">
        <v>5</v>
      </c>
      <c r="F112" s="1" t="s">
        <v>159</v>
      </c>
      <c r="G112" s="4"/>
      <c r="H112" s="4"/>
      <c r="I112" s="4"/>
      <c r="J112" s="63">
        <v>0</v>
      </c>
      <c r="L112" s="79">
        <v>0</v>
      </c>
    </row>
    <row r="113" spans="3:12" ht="15.6" thickBot="1" x14ac:dyDescent="0.3">
      <c r="C113" s="3"/>
      <c r="E113" s="10">
        <v>6</v>
      </c>
      <c r="F113" s="1" t="s">
        <v>95</v>
      </c>
      <c r="G113" s="4"/>
      <c r="H113" s="4"/>
      <c r="I113" s="4"/>
      <c r="J113" s="75">
        <v>0</v>
      </c>
      <c r="L113" s="78">
        <v>0</v>
      </c>
    </row>
    <row r="114" spans="3:12" ht="9" customHeight="1" x14ac:dyDescent="0.25">
      <c r="C114" s="3"/>
      <c r="E114" s="2"/>
      <c r="L114" s="5"/>
    </row>
    <row r="115" spans="3:12" ht="15.6" x14ac:dyDescent="0.3">
      <c r="C115" s="3"/>
      <c r="E115" s="2"/>
      <c r="F115" s="7" t="s">
        <v>130</v>
      </c>
      <c r="J115" s="23">
        <f>SUM(J108:J113)</f>
        <v>0</v>
      </c>
      <c r="L115" s="23">
        <f>SUM(L108:L113)</f>
        <v>0</v>
      </c>
    </row>
    <row r="116" spans="3:12" ht="9" customHeight="1" x14ac:dyDescent="0.3">
      <c r="C116" s="3"/>
      <c r="E116" s="2"/>
      <c r="F116" s="7"/>
      <c r="L116" s="5"/>
    </row>
    <row r="117" spans="3:12" x14ac:dyDescent="0.25">
      <c r="C117" s="3" t="s">
        <v>28</v>
      </c>
      <c r="F117" s="96" t="s">
        <v>24</v>
      </c>
      <c r="G117" s="88"/>
      <c r="H117" s="88"/>
      <c r="I117" s="88"/>
      <c r="J117" s="97" t="s">
        <v>75</v>
      </c>
      <c r="K117" s="88"/>
      <c r="L117" s="98" t="s">
        <v>76</v>
      </c>
    </row>
    <row r="118" spans="3:12" ht="9" customHeight="1" x14ac:dyDescent="0.25">
      <c r="C118" s="3"/>
      <c r="E118" s="2"/>
      <c r="L118" s="5"/>
    </row>
    <row r="119" spans="3:12" x14ac:dyDescent="0.25">
      <c r="C119" s="3"/>
      <c r="E119" s="21">
        <v>1</v>
      </c>
      <c r="F119" s="1" t="s">
        <v>160</v>
      </c>
      <c r="J119" s="48">
        <v>0</v>
      </c>
      <c r="L119" s="48">
        <v>0</v>
      </c>
    </row>
    <row r="120" spans="3:12" x14ac:dyDescent="0.25">
      <c r="C120" s="3"/>
      <c r="E120" s="21">
        <v>2</v>
      </c>
      <c r="F120" s="1" t="s">
        <v>161</v>
      </c>
      <c r="J120" s="63">
        <v>0</v>
      </c>
      <c r="L120" s="63">
        <v>0</v>
      </c>
    </row>
    <row r="121" spans="3:12" x14ac:dyDescent="0.25">
      <c r="C121" s="3"/>
      <c r="E121" s="21">
        <v>3</v>
      </c>
      <c r="F121" s="1" t="s">
        <v>162</v>
      </c>
      <c r="J121" s="63">
        <v>0</v>
      </c>
      <c r="L121" s="63">
        <v>0</v>
      </c>
    </row>
    <row r="122" spans="3:12" x14ac:dyDescent="0.25">
      <c r="C122" s="3"/>
      <c r="E122" s="21">
        <v>4</v>
      </c>
      <c r="F122" s="1" t="s">
        <v>159</v>
      </c>
      <c r="J122" s="63">
        <v>0</v>
      </c>
      <c r="L122" s="63">
        <v>0</v>
      </c>
    </row>
    <row r="123" spans="3:12" ht="15.6" thickBot="1" x14ac:dyDescent="0.3">
      <c r="C123" s="3"/>
      <c r="E123" s="21">
        <v>5</v>
      </c>
      <c r="F123" s="1" t="s">
        <v>95</v>
      </c>
      <c r="J123" s="75">
        <v>0</v>
      </c>
      <c r="L123" s="75">
        <v>0</v>
      </c>
    </row>
    <row r="124" spans="3:12" ht="9" customHeight="1" x14ac:dyDescent="0.25">
      <c r="C124" s="3"/>
      <c r="E124" s="2"/>
      <c r="L124" s="5"/>
    </row>
    <row r="125" spans="3:12" ht="15.6" x14ac:dyDescent="0.3">
      <c r="C125" s="3"/>
      <c r="E125" s="2"/>
      <c r="F125" s="7" t="s">
        <v>131</v>
      </c>
      <c r="J125" s="23">
        <f>SUM(J119:J123)</f>
        <v>0</v>
      </c>
      <c r="L125" s="23">
        <f>SUM(L119:L123)</f>
        <v>0</v>
      </c>
    </row>
    <row r="126" spans="3:12" ht="8.25" customHeight="1" thickBot="1" x14ac:dyDescent="0.3">
      <c r="C126" s="3"/>
      <c r="E126" s="2"/>
    </row>
    <row r="127" spans="3:12" ht="15.6" thickBot="1" x14ac:dyDescent="0.3">
      <c r="C127" s="11"/>
      <c r="D127" s="12"/>
      <c r="F127" s="85" t="s">
        <v>132</v>
      </c>
      <c r="G127" s="85"/>
      <c r="H127" s="85"/>
      <c r="I127" s="85"/>
      <c r="J127" s="93">
        <f>SUM(J104+J115+J125)</f>
        <v>0</v>
      </c>
      <c r="K127" s="85"/>
      <c r="L127" s="93">
        <f>SUM(L104+L115+L125)</f>
        <v>0</v>
      </c>
    </row>
    <row r="128" spans="3:12" ht="15.75" customHeight="1" thickBot="1" x14ac:dyDescent="0.3">
      <c r="C128" s="3"/>
      <c r="E128" s="2"/>
    </row>
    <row r="129" spans="1:13" ht="15.6" thickBot="1" x14ac:dyDescent="0.3">
      <c r="A129" s="3" t="s">
        <v>11</v>
      </c>
      <c r="C129" s="3"/>
      <c r="F129" s="15" t="s">
        <v>77</v>
      </c>
      <c r="G129" s="6"/>
      <c r="H129" s="6"/>
      <c r="I129" s="6"/>
      <c r="J129" s="46" t="s">
        <v>75</v>
      </c>
      <c r="K129" s="6"/>
      <c r="L129" s="47" t="s">
        <v>76</v>
      </c>
    </row>
    <row r="130" spans="1:13" ht="9" customHeight="1" x14ac:dyDescent="0.25">
      <c r="C130" s="3"/>
      <c r="E130" s="2"/>
    </row>
    <row r="131" spans="1:13" x14ac:dyDescent="0.25">
      <c r="C131" s="3" t="s">
        <v>26</v>
      </c>
      <c r="E131" s="21"/>
      <c r="F131" s="21" t="s">
        <v>51</v>
      </c>
      <c r="I131" s="1" t="s">
        <v>167</v>
      </c>
      <c r="J131" s="17">
        <f>SUM(J39+J104)</f>
        <v>0</v>
      </c>
      <c r="L131" s="17">
        <f>SUM(L39+L104)</f>
        <v>0</v>
      </c>
    </row>
    <row r="132" spans="1:13" ht="12" customHeight="1" x14ac:dyDescent="0.25">
      <c r="C132" s="3"/>
      <c r="E132" s="21"/>
      <c r="F132" s="54" t="s">
        <v>71</v>
      </c>
      <c r="L132" s="17"/>
    </row>
    <row r="133" spans="1:13" ht="9" customHeight="1" x14ac:dyDescent="0.25">
      <c r="C133" s="3"/>
      <c r="E133" s="2"/>
      <c r="L133" s="17"/>
    </row>
    <row r="134" spans="1:13" x14ac:dyDescent="0.25">
      <c r="C134" s="3" t="s">
        <v>153</v>
      </c>
      <c r="E134" s="21"/>
      <c r="F134" s="21" t="s">
        <v>45</v>
      </c>
      <c r="I134" s="1" t="s">
        <v>168</v>
      </c>
      <c r="J134" s="17">
        <f>SUM(J52+J115)</f>
        <v>0</v>
      </c>
      <c r="L134" s="17">
        <f>SUM(L52+L115)</f>
        <v>0</v>
      </c>
    </row>
    <row r="135" spans="1:13" ht="9" customHeight="1" x14ac:dyDescent="0.25">
      <c r="C135" s="3"/>
      <c r="E135" s="21"/>
      <c r="L135" s="17"/>
    </row>
    <row r="136" spans="1:13" x14ac:dyDescent="0.25">
      <c r="C136" s="3" t="s">
        <v>28</v>
      </c>
      <c r="E136" s="21"/>
      <c r="F136" s="21" t="s">
        <v>46</v>
      </c>
      <c r="I136" s="1" t="s">
        <v>169</v>
      </c>
      <c r="J136" s="17">
        <f>SUM(J67+J125)</f>
        <v>0</v>
      </c>
      <c r="L136" s="17">
        <f>SUM(L67+L125)</f>
        <v>0</v>
      </c>
    </row>
    <row r="137" spans="1:13" ht="9" customHeight="1" x14ac:dyDescent="0.25">
      <c r="C137" s="3"/>
      <c r="E137" s="2"/>
      <c r="L137" s="17"/>
    </row>
    <row r="138" spans="1:13" x14ac:dyDescent="0.25">
      <c r="C138" s="3" t="s">
        <v>61</v>
      </c>
      <c r="E138" s="21"/>
      <c r="F138" s="2" t="s">
        <v>72</v>
      </c>
      <c r="I138" s="1" t="s">
        <v>170</v>
      </c>
      <c r="J138" s="23">
        <f>SUM(J84)</f>
        <v>0</v>
      </c>
      <c r="L138" s="23">
        <f>SUM(L84)</f>
        <v>0</v>
      </c>
    </row>
    <row r="139" spans="1:13" ht="9" customHeight="1" x14ac:dyDescent="0.25">
      <c r="C139" s="3"/>
      <c r="E139" s="21"/>
      <c r="F139" s="2"/>
      <c r="J139" s="23"/>
      <c r="L139" s="23"/>
    </row>
    <row r="140" spans="1:13" x14ac:dyDescent="0.25">
      <c r="C140" s="3" t="s">
        <v>62</v>
      </c>
      <c r="E140" s="21"/>
      <c r="F140" s="2" t="s">
        <v>135</v>
      </c>
      <c r="I140" s="2" t="s">
        <v>136</v>
      </c>
      <c r="J140" s="68">
        <f>SUM(J70)</f>
        <v>0</v>
      </c>
      <c r="L140" s="68">
        <f>SUM(L70)</f>
        <v>0</v>
      </c>
    </row>
    <row r="141" spans="1:13" ht="9" customHeight="1" thickBot="1" x14ac:dyDescent="0.3">
      <c r="C141" s="3"/>
      <c r="E141" s="2"/>
    </row>
    <row r="142" spans="1:13" ht="15.6" thickBot="1" x14ac:dyDescent="0.3">
      <c r="C142" s="12"/>
      <c r="D142" s="16"/>
      <c r="F142" s="99" t="s">
        <v>137</v>
      </c>
      <c r="G142" s="85"/>
      <c r="H142" s="85"/>
      <c r="I142" s="85"/>
      <c r="J142" s="93">
        <f>SUM(J131:J140)</f>
        <v>0</v>
      </c>
      <c r="K142" s="85"/>
      <c r="L142" s="93">
        <f>SUM(L127+L72)</f>
        <v>0</v>
      </c>
      <c r="M142" s="23"/>
    </row>
    <row r="143" spans="1:13" ht="12" customHeight="1" x14ac:dyDescent="0.25">
      <c r="C143" s="34"/>
      <c r="D143" s="26"/>
      <c r="F143" s="26" t="s">
        <v>47</v>
      </c>
      <c r="H143" s="26" t="s">
        <v>48</v>
      </c>
      <c r="I143" s="26"/>
      <c r="J143" s="35"/>
      <c r="K143" s="26"/>
      <c r="L143" s="26"/>
    </row>
    <row r="144" spans="1:13" ht="15.6" thickBot="1" x14ac:dyDescent="0.3">
      <c r="C144" s="34"/>
      <c r="D144" s="26"/>
      <c r="F144" s="26"/>
      <c r="H144" s="26"/>
      <c r="I144" s="26"/>
      <c r="J144" s="35"/>
      <c r="K144" s="26"/>
      <c r="L144" s="26"/>
    </row>
    <row r="145" spans="1:12" ht="15.6" thickBot="1" x14ac:dyDescent="0.3">
      <c r="A145" s="3" t="s">
        <v>12</v>
      </c>
      <c r="F145" s="6" t="s">
        <v>146</v>
      </c>
      <c r="G145" s="6"/>
      <c r="H145" s="6"/>
      <c r="I145" s="6"/>
      <c r="J145" s="46" t="s">
        <v>75</v>
      </c>
      <c r="K145" s="6"/>
      <c r="L145" s="47"/>
    </row>
    <row r="146" spans="1:12" ht="9" customHeight="1" x14ac:dyDescent="0.25">
      <c r="C146" s="3"/>
    </row>
    <row r="147" spans="1:12" x14ac:dyDescent="0.25">
      <c r="C147" s="3" t="s">
        <v>26</v>
      </c>
      <c r="E147" s="21"/>
      <c r="F147" s="1" t="s">
        <v>141</v>
      </c>
      <c r="H147" s="9"/>
      <c r="J147" s="48">
        <v>0</v>
      </c>
      <c r="L147" s="82"/>
    </row>
    <row r="148" spans="1:12" x14ac:dyDescent="0.25">
      <c r="C148" s="3" t="s">
        <v>27</v>
      </c>
      <c r="E148" s="21"/>
      <c r="F148" s="1" t="s">
        <v>142</v>
      </c>
      <c r="G148" s="4"/>
      <c r="H148" s="28"/>
      <c r="I148" s="4"/>
      <c r="J148" s="63">
        <v>0</v>
      </c>
      <c r="L148" s="82"/>
    </row>
    <row r="149" spans="1:12" x14ac:dyDescent="0.25">
      <c r="C149" s="3" t="s">
        <v>28</v>
      </c>
      <c r="E149" s="21"/>
      <c r="F149" s="1" t="s">
        <v>143</v>
      </c>
      <c r="G149" s="4"/>
      <c r="H149" s="28"/>
      <c r="I149" s="4"/>
      <c r="J149" s="63">
        <v>0</v>
      </c>
      <c r="L149" s="82"/>
    </row>
    <row r="150" spans="1:12" x14ac:dyDescent="0.25">
      <c r="C150" s="3" t="s">
        <v>61</v>
      </c>
      <c r="E150" s="21"/>
      <c r="F150" s="1" t="s">
        <v>163</v>
      </c>
      <c r="G150" s="4"/>
      <c r="H150" s="28"/>
      <c r="I150" s="4"/>
      <c r="J150" s="63">
        <v>0</v>
      </c>
      <c r="L150" s="82"/>
    </row>
    <row r="151" spans="1:12" ht="9" customHeight="1" thickBot="1" x14ac:dyDescent="0.3">
      <c r="C151" s="3"/>
      <c r="E151" s="2"/>
      <c r="L151" s="5"/>
    </row>
    <row r="152" spans="1:12" ht="15.6" thickBot="1" x14ac:dyDescent="0.3">
      <c r="C152" s="11"/>
      <c r="D152" s="12"/>
      <c r="F152" s="85" t="s">
        <v>164</v>
      </c>
      <c r="G152" s="85"/>
      <c r="H152" s="85"/>
      <c r="I152" s="85"/>
      <c r="J152" s="93">
        <f>SUM(J147:J150)</f>
        <v>0</v>
      </c>
      <c r="K152" s="85"/>
      <c r="L152" s="93"/>
    </row>
    <row r="153" spans="1:12" ht="12" customHeight="1" x14ac:dyDescent="0.25">
      <c r="C153" s="11"/>
      <c r="D153" s="12"/>
      <c r="F153" s="32"/>
      <c r="G153" s="32"/>
      <c r="H153" s="32"/>
      <c r="I153" s="32"/>
      <c r="J153" s="31"/>
      <c r="K153" s="32"/>
      <c r="L153" s="31"/>
    </row>
    <row r="154" spans="1:12" ht="12" customHeight="1" x14ac:dyDescent="0.25">
      <c r="C154" s="11"/>
      <c r="D154" s="12"/>
      <c r="F154" s="26" t="s">
        <v>47</v>
      </c>
      <c r="G154" s="32"/>
      <c r="H154" s="26" t="s">
        <v>148</v>
      </c>
      <c r="I154" s="32"/>
      <c r="J154" s="31"/>
      <c r="K154" s="32"/>
      <c r="L154" s="31"/>
    </row>
    <row r="155" spans="1:12" ht="11.25" customHeight="1" x14ac:dyDescent="0.25">
      <c r="C155" s="11"/>
      <c r="D155" s="12"/>
      <c r="F155" s="32"/>
      <c r="G155" s="32"/>
      <c r="H155" s="26" t="s">
        <v>149</v>
      </c>
      <c r="I155" s="32"/>
      <c r="J155" s="31"/>
      <c r="K155" s="32"/>
      <c r="L155" s="31"/>
    </row>
    <row r="156" spans="1:12" ht="12" customHeight="1" x14ac:dyDescent="0.25">
      <c r="C156" s="11"/>
      <c r="D156" s="12"/>
      <c r="F156" s="32"/>
      <c r="G156" s="32"/>
      <c r="H156" s="26" t="s">
        <v>150</v>
      </c>
      <c r="I156" s="32"/>
      <c r="J156" s="31"/>
      <c r="K156" s="32"/>
      <c r="L156" s="31"/>
    </row>
    <row r="157" spans="1:12" ht="12" customHeight="1" x14ac:dyDescent="0.25">
      <c r="C157" s="11"/>
      <c r="D157" s="12"/>
      <c r="F157" s="32"/>
      <c r="G157" s="32"/>
      <c r="H157" s="26" t="s">
        <v>151</v>
      </c>
      <c r="I157" s="32"/>
      <c r="J157" s="31"/>
      <c r="K157" s="32"/>
      <c r="L157" s="31"/>
    </row>
    <row r="158" spans="1:12" ht="15.6" thickBot="1" x14ac:dyDescent="0.3">
      <c r="C158" s="3"/>
      <c r="E158" s="2"/>
    </row>
    <row r="159" spans="1:12" ht="15.6" thickBot="1" x14ac:dyDescent="0.3">
      <c r="A159" s="3" t="s">
        <v>15</v>
      </c>
      <c r="C159" s="3"/>
      <c r="F159" s="15" t="s">
        <v>147</v>
      </c>
      <c r="G159" s="6"/>
      <c r="H159" s="6"/>
      <c r="I159" s="6"/>
      <c r="J159" s="20"/>
      <c r="K159" s="6"/>
      <c r="L159" s="6"/>
    </row>
    <row r="160" spans="1:12" ht="9" customHeight="1" x14ac:dyDescent="0.25">
      <c r="C160" s="3"/>
      <c r="E160" s="2"/>
    </row>
    <row r="161" spans="1:14" x14ac:dyDescent="0.25">
      <c r="C161" s="3"/>
      <c r="E161" s="21">
        <v>1</v>
      </c>
      <c r="F161" s="1" t="s">
        <v>81</v>
      </c>
      <c r="J161" s="17">
        <f>J142</f>
        <v>0</v>
      </c>
    </row>
    <row r="162" spans="1:14" ht="9" customHeight="1" x14ac:dyDescent="0.25">
      <c r="E162" s="2"/>
      <c r="J162" s="1"/>
      <c r="K162" s="3"/>
      <c r="L162" s="17"/>
    </row>
    <row r="163" spans="1:14" x14ac:dyDescent="0.25">
      <c r="C163" s="3"/>
      <c r="E163" s="21">
        <v>2</v>
      </c>
      <c r="F163" s="1" t="s">
        <v>145</v>
      </c>
      <c r="J163" s="17">
        <f>J152</f>
        <v>0</v>
      </c>
    </row>
    <row r="164" spans="1:14" ht="9" customHeight="1" x14ac:dyDescent="0.25">
      <c r="E164" s="2"/>
      <c r="J164" s="1"/>
      <c r="K164" s="3"/>
      <c r="L164" s="17"/>
    </row>
    <row r="165" spans="1:14" x14ac:dyDescent="0.25">
      <c r="E165" s="21">
        <v>3</v>
      </c>
      <c r="F165" s="1" t="s">
        <v>140</v>
      </c>
      <c r="I165" s="2"/>
      <c r="J165" s="19">
        <f>L142</f>
        <v>0</v>
      </c>
    </row>
    <row r="166" spans="1:14" ht="9" customHeight="1" thickBot="1" x14ac:dyDescent="0.3">
      <c r="E166" s="2"/>
    </row>
    <row r="167" spans="1:14" ht="15.6" thickBot="1" x14ac:dyDescent="0.3">
      <c r="C167" s="12"/>
      <c r="D167" s="16"/>
      <c r="F167" s="43" t="s">
        <v>80</v>
      </c>
      <c r="G167" s="44"/>
      <c r="H167" s="44"/>
      <c r="I167" s="44"/>
      <c r="J167" s="45">
        <f>SUM(J163+J165)</f>
        <v>0</v>
      </c>
      <c r="K167" s="44"/>
      <c r="L167" s="51"/>
    </row>
    <row r="168" spans="1:14" ht="15.6" thickBot="1" x14ac:dyDescent="0.3">
      <c r="E168" s="2"/>
      <c r="N168" s="4"/>
    </row>
    <row r="169" spans="1:14" ht="15.6" thickBot="1" x14ac:dyDescent="0.3">
      <c r="A169" s="3" t="s">
        <v>16</v>
      </c>
      <c r="F169" s="15" t="s">
        <v>8</v>
      </c>
      <c r="G169" s="6"/>
      <c r="H169" s="6"/>
      <c r="I169" s="6"/>
      <c r="J169" s="46" t="s">
        <v>75</v>
      </c>
      <c r="K169" s="6"/>
      <c r="L169" s="47" t="s">
        <v>76</v>
      </c>
    </row>
    <row r="170" spans="1:14" ht="9" customHeight="1" x14ac:dyDescent="0.25">
      <c r="E170" s="2"/>
    </row>
    <row r="171" spans="1:14" x14ac:dyDescent="0.25">
      <c r="C171" s="1" t="s">
        <v>26</v>
      </c>
      <c r="E171" s="2"/>
      <c r="F171" s="1" t="s">
        <v>138</v>
      </c>
      <c r="I171" s="9" t="s">
        <v>20</v>
      </c>
      <c r="J171" s="24">
        <v>0</v>
      </c>
      <c r="L171" s="24">
        <v>0</v>
      </c>
    </row>
    <row r="172" spans="1:14" x14ac:dyDescent="0.25">
      <c r="C172" s="1" t="s">
        <v>27</v>
      </c>
      <c r="E172" s="2"/>
      <c r="F172" s="1" t="s">
        <v>54</v>
      </c>
      <c r="I172" s="9" t="s">
        <v>20</v>
      </c>
      <c r="J172" s="24">
        <v>0</v>
      </c>
      <c r="L172" s="24">
        <v>0</v>
      </c>
    </row>
    <row r="173" spans="1:14" x14ac:dyDescent="0.25">
      <c r="C173" s="1" t="s">
        <v>28</v>
      </c>
      <c r="E173" s="2"/>
      <c r="F173" s="1" t="s">
        <v>55</v>
      </c>
      <c r="I173" s="9" t="s">
        <v>69</v>
      </c>
      <c r="J173" s="24">
        <v>0</v>
      </c>
      <c r="L173" s="24">
        <v>0</v>
      </c>
    </row>
    <row r="174" spans="1:14" x14ac:dyDescent="0.25">
      <c r="C174" s="1" t="s">
        <v>61</v>
      </c>
      <c r="E174" s="2"/>
      <c r="F174" s="1" t="s">
        <v>68</v>
      </c>
      <c r="I174" s="81" t="s">
        <v>78</v>
      </c>
      <c r="J174" s="52" t="s">
        <v>134</v>
      </c>
      <c r="L174" s="52" t="s">
        <v>134</v>
      </c>
    </row>
    <row r="175" spans="1:14" ht="9" customHeight="1" x14ac:dyDescent="0.25">
      <c r="E175" s="2"/>
      <c r="J175" s="24"/>
    </row>
    <row r="176" spans="1:14" x14ac:dyDescent="0.25">
      <c r="E176" s="2"/>
      <c r="F176" s="26" t="s">
        <v>47</v>
      </c>
      <c r="H176" s="26" t="s">
        <v>56</v>
      </c>
      <c r="J176" s="24"/>
    </row>
    <row r="177" spans="1:14" ht="9" customHeight="1" x14ac:dyDescent="0.25">
      <c r="E177" s="2"/>
      <c r="J177" s="24"/>
    </row>
    <row r="178" spans="1:14" x14ac:dyDescent="0.25">
      <c r="C178" s="1" t="s">
        <v>62</v>
      </c>
      <c r="E178" s="2"/>
      <c r="F178" s="1" t="s">
        <v>65</v>
      </c>
      <c r="J178" s="25">
        <v>0</v>
      </c>
      <c r="K178" s="1" t="s">
        <v>139</v>
      </c>
      <c r="L178" s="25">
        <v>0</v>
      </c>
    </row>
    <row r="179" spans="1:14" ht="9" customHeight="1" x14ac:dyDescent="0.25">
      <c r="E179" s="2"/>
      <c r="J179" s="25"/>
      <c r="L179" s="25"/>
    </row>
    <row r="180" spans="1:14" x14ac:dyDescent="0.25">
      <c r="C180" s="1" t="s">
        <v>113</v>
      </c>
      <c r="E180" s="2"/>
      <c r="F180" s="1" t="s">
        <v>66</v>
      </c>
      <c r="J180" s="25">
        <v>0</v>
      </c>
      <c r="K180" s="1" t="s">
        <v>139</v>
      </c>
      <c r="L180" s="25">
        <v>0</v>
      </c>
    </row>
    <row r="181" spans="1:14" ht="9" customHeight="1" x14ac:dyDescent="0.25">
      <c r="L181" s="17"/>
    </row>
    <row r="182" spans="1:14" ht="15.75" customHeight="1" x14ac:dyDescent="0.25">
      <c r="C182" s="1" t="s">
        <v>114</v>
      </c>
      <c r="F182" s="1" t="s">
        <v>67</v>
      </c>
      <c r="J182" s="17">
        <f>SUM(J72)</f>
        <v>0</v>
      </c>
      <c r="L182" s="17">
        <f>SUM(L72)</f>
        <v>0</v>
      </c>
    </row>
    <row r="183" spans="1:14" ht="9" customHeight="1" x14ac:dyDescent="0.25"/>
    <row r="184" spans="1:14" x14ac:dyDescent="0.25">
      <c r="F184" s="26" t="s">
        <v>47</v>
      </c>
      <c r="H184" s="26" t="s">
        <v>60</v>
      </c>
      <c r="J184" s="1"/>
      <c r="N184" s="55"/>
    </row>
    <row r="185" spans="1:14" ht="9" customHeight="1" x14ac:dyDescent="0.25">
      <c r="F185" s="26"/>
      <c r="H185" s="26"/>
      <c r="J185" s="1"/>
    </row>
    <row r="186" spans="1:14" x14ac:dyDescent="0.25">
      <c r="F186" s="30" t="s">
        <v>152</v>
      </c>
      <c r="J186" s="1"/>
    </row>
    <row r="187" spans="1:14" ht="16.5" customHeight="1" x14ac:dyDescent="0.25">
      <c r="G187" s="26"/>
      <c r="J187" s="1"/>
    </row>
    <row r="188" spans="1:14" ht="15.6" thickBot="1" x14ac:dyDescent="0.3">
      <c r="E188" s="42"/>
      <c r="G188" s="26"/>
      <c r="J188" s="1"/>
    </row>
    <row r="189" spans="1:14" ht="15.75" customHeight="1" thickBot="1" x14ac:dyDescent="0.3">
      <c r="A189" s="3" t="s">
        <v>172</v>
      </c>
      <c r="F189" s="6" t="s">
        <v>63</v>
      </c>
      <c r="G189" s="6"/>
      <c r="H189" s="6"/>
      <c r="I189" s="6"/>
      <c r="J189" s="6"/>
      <c r="K189" s="6"/>
      <c r="L189" s="6"/>
    </row>
    <row r="190" spans="1:14" ht="9" customHeight="1" x14ac:dyDescent="0.3">
      <c r="E190" s="7"/>
      <c r="J190" s="1"/>
    </row>
    <row r="191" spans="1:14" ht="15.75" customHeight="1" x14ac:dyDescent="0.25">
      <c r="C191" s="1" t="s">
        <v>26</v>
      </c>
      <c r="F191" s="4" t="s">
        <v>166</v>
      </c>
      <c r="G191" s="4"/>
      <c r="H191" s="4"/>
      <c r="I191" s="4"/>
      <c r="J191" s="4"/>
      <c r="K191" s="4"/>
      <c r="L191" s="80" t="s">
        <v>133</v>
      </c>
    </row>
    <row r="192" spans="1:14" ht="15.75" customHeight="1" thickBot="1" x14ac:dyDescent="0.3">
      <c r="F192" s="4"/>
      <c r="G192" s="4"/>
      <c r="H192" s="4"/>
      <c r="I192" s="4"/>
      <c r="J192" s="4"/>
      <c r="K192" s="4"/>
      <c r="L192" s="28"/>
    </row>
    <row r="193" spans="1:12" ht="15.75" customHeight="1" thickBot="1" x14ac:dyDescent="0.3">
      <c r="A193" s="3" t="s">
        <v>64</v>
      </c>
      <c r="F193" s="6" t="s">
        <v>70</v>
      </c>
      <c r="G193" s="6"/>
      <c r="H193" s="6"/>
      <c r="I193" s="6"/>
      <c r="J193" s="6"/>
      <c r="K193" s="6"/>
      <c r="L193" s="6"/>
    </row>
    <row r="194" spans="1:12" ht="9" customHeight="1" x14ac:dyDescent="0.25">
      <c r="J194" s="1"/>
    </row>
    <row r="195" spans="1:12" ht="15.75" customHeight="1" x14ac:dyDescent="0.25">
      <c r="C195" s="1" t="s">
        <v>26</v>
      </c>
      <c r="D195" s="4"/>
      <c r="F195" s="4" t="s">
        <v>154</v>
      </c>
      <c r="G195" s="4"/>
      <c r="J195" s="1"/>
    </row>
    <row r="196" spans="1:12" ht="15.75" customHeight="1" x14ac:dyDescent="0.25">
      <c r="D196" s="4"/>
      <c r="F196" s="4"/>
      <c r="G196" s="4"/>
      <c r="I196" s="40"/>
      <c r="J196" s="4"/>
      <c r="K196" s="4"/>
      <c r="L196" s="4"/>
    </row>
    <row r="197" spans="1:12" ht="15.75" customHeight="1" x14ac:dyDescent="0.25">
      <c r="D197" s="4"/>
      <c r="F197" s="4"/>
      <c r="G197" s="4"/>
      <c r="I197" s="40"/>
      <c r="J197" s="4"/>
      <c r="K197" s="4"/>
      <c r="L197" s="4"/>
    </row>
    <row r="198" spans="1:12" ht="15.75" customHeight="1" x14ac:dyDescent="0.25">
      <c r="D198" s="4"/>
      <c r="F198" s="4"/>
      <c r="G198" s="4"/>
      <c r="H198" s="37"/>
      <c r="I198" s="27"/>
      <c r="J198" s="27"/>
      <c r="K198" s="4"/>
      <c r="L198" s="27"/>
    </row>
    <row r="199" spans="1:12" ht="15.75" customHeight="1" x14ac:dyDescent="0.25">
      <c r="D199" s="4"/>
      <c r="F199" s="4"/>
      <c r="G199" s="4"/>
      <c r="H199" s="40"/>
      <c r="I199" s="4"/>
      <c r="J199" s="28" t="s">
        <v>58</v>
      </c>
      <c r="K199" s="4"/>
      <c r="L199" s="4" t="s">
        <v>53</v>
      </c>
    </row>
    <row r="200" spans="1:12" ht="9" customHeight="1" x14ac:dyDescent="0.25">
      <c r="D200" s="4"/>
      <c r="E200" s="4"/>
      <c r="F200" s="4"/>
      <c r="G200" s="4"/>
      <c r="H200" s="40"/>
      <c r="I200" s="4"/>
      <c r="J200" s="4"/>
      <c r="K200" s="4"/>
      <c r="L200" s="4"/>
    </row>
    <row r="201" spans="1:12" ht="15.75" customHeight="1" x14ac:dyDescent="0.25">
      <c r="C201" s="1" t="s">
        <v>27</v>
      </c>
      <c r="F201" s="4" t="s">
        <v>59</v>
      </c>
      <c r="J201" s="1"/>
      <c r="L201" s="4"/>
    </row>
    <row r="202" spans="1:12" ht="15.75" customHeight="1" x14ac:dyDescent="0.25">
      <c r="E202" s="4"/>
      <c r="J202" s="1"/>
      <c r="L202" s="4"/>
    </row>
    <row r="204" spans="1:12" ht="15.75" customHeight="1" x14ac:dyDescent="0.25">
      <c r="H204" s="27"/>
      <c r="I204" s="27"/>
      <c r="J204" s="27"/>
      <c r="L204" s="27"/>
    </row>
    <row r="205" spans="1:12" x14ac:dyDescent="0.25">
      <c r="J205" s="41" t="s">
        <v>155</v>
      </c>
      <c r="L205" s="1" t="s">
        <v>22</v>
      </c>
    </row>
    <row r="206" spans="1:12" ht="9" customHeight="1" x14ac:dyDescent="0.25">
      <c r="E206" s="29"/>
      <c r="F206" s="4"/>
      <c r="G206" s="4"/>
      <c r="H206" s="4"/>
      <c r="J206" s="1"/>
      <c r="L206" s="4"/>
    </row>
    <row r="207" spans="1:12" x14ac:dyDescent="0.25">
      <c r="C207" s="1" t="s">
        <v>28</v>
      </c>
      <c r="F207" s="4" t="s">
        <v>57</v>
      </c>
      <c r="H207" s="4"/>
      <c r="I207" s="4"/>
      <c r="J207" s="4"/>
      <c r="K207" s="4"/>
      <c r="L207" s="4"/>
    </row>
    <row r="208" spans="1:12" x14ac:dyDescent="0.25">
      <c r="E208" s="4"/>
      <c r="F208" s="4"/>
      <c r="H208" s="4"/>
      <c r="I208" s="4"/>
      <c r="J208" s="4"/>
      <c r="K208" s="4"/>
      <c r="L208" s="4"/>
    </row>
    <row r="209" spans="3:12" x14ac:dyDescent="0.25">
      <c r="E209" s="4"/>
      <c r="F209" s="4"/>
      <c r="J209" s="1"/>
    </row>
    <row r="210" spans="3:12" x14ac:dyDescent="0.25">
      <c r="E210" s="4"/>
      <c r="F210" s="4"/>
      <c r="G210" s="4"/>
      <c r="H210" s="27"/>
      <c r="I210" s="27"/>
      <c r="J210" s="27"/>
      <c r="L210" s="36"/>
    </row>
    <row r="211" spans="3:12" x14ac:dyDescent="0.25">
      <c r="E211" s="4"/>
      <c r="F211" s="4"/>
      <c r="H211" s="1" t="s">
        <v>165</v>
      </c>
      <c r="I211" s="4"/>
      <c r="J211" s="38" t="s">
        <v>155</v>
      </c>
      <c r="K211" s="4"/>
      <c r="L211" s="39" t="s">
        <v>22</v>
      </c>
    </row>
    <row r="212" spans="3:12" ht="9" customHeight="1" x14ac:dyDescent="0.25">
      <c r="E212" s="4"/>
      <c r="F212" s="4"/>
      <c r="G212" s="4"/>
      <c r="H212" s="4"/>
      <c r="J212" s="1"/>
    </row>
    <row r="213" spans="3:12" x14ac:dyDescent="0.25">
      <c r="C213" s="1" t="s">
        <v>61</v>
      </c>
      <c r="F213" s="1" t="s">
        <v>177</v>
      </c>
      <c r="J213" s="1"/>
    </row>
    <row r="214" spans="3:12" x14ac:dyDescent="0.25">
      <c r="F214" s="4"/>
      <c r="J214" s="1"/>
    </row>
    <row r="215" spans="3:12" x14ac:dyDescent="0.25">
      <c r="F215" s="4"/>
      <c r="J215" s="1"/>
    </row>
    <row r="216" spans="3:12" x14ac:dyDescent="0.25">
      <c r="G216" s="4"/>
      <c r="H216" s="27"/>
      <c r="I216" s="27"/>
      <c r="J216" s="27"/>
      <c r="L216" s="27"/>
    </row>
    <row r="217" spans="3:12" x14ac:dyDescent="0.25">
      <c r="J217" s="9" t="s">
        <v>155</v>
      </c>
      <c r="L217" s="39" t="s">
        <v>22</v>
      </c>
    </row>
    <row r="218" spans="3:12" x14ac:dyDescent="0.25">
      <c r="J218" s="1"/>
    </row>
    <row r="219" spans="3:12" x14ac:dyDescent="0.25">
      <c r="D219" s="4"/>
      <c r="E219" s="4"/>
      <c r="H219" s="4"/>
      <c r="J219" s="1"/>
    </row>
    <row r="220" spans="3:12" x14ac:dyDescent="0.25">
      <c r="F220" s="4"/>
      <c r="G220" s="4"/>
      <c r="J220" s="1"/>
    </row>
    <row r="221" spans="3:12" x14ac:dyDescent="0.25">
      <c r="J221" s="1"/>
    </row>
  </sheetData>
  <mergeCells count="2">
    <mergeCell ref="A1:L1"/>
    <mergeCell ref="A2:L2"/>
  </mergeCells>
  <phoneticPr fontId="0" type="noConversion"/>
  <pageMargins left="0.75" right="0.5" top="1" bottom="0.5" header="0.5" footer="0.5"/>
  <pageSetup scale="73" orientation="portrait" r:id="rId1"/>
  <headerFooter>
    <oddFooter>&amp;L611- Phase C Estimate of Construction Cost - June 22, 2013&amp;RPage &amp;P</oddFooter>
  </headerFooter>
  <rowBreaks count="3" manualBreakCount="3">
    <brk id="68" max="12" man="1"/>
    <brk id="127" max="12" man="1"/>
    <brk id="18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Buono;JR Meyer</dc:creator>
  <cp:lastModifiedBy>Reeves, Ellen</cp:lastModifiedBy>
  <cp:lastPrinted>2023-02-04T20:32:48Z</cp:lastPrinted>
  <dcterms:created xsi:type="dcterms:W3CDTF">1999-10-11T13:01:35Z</dcterms:created>
  <dcterms:modified xsi:type="dcterms:W3CDTF">2023-02-04T20:34:00Z</dcterms:modified>
</cp:coreProperties>
</file>